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3" yWindow="103" windowWidth="9077" windowHeight="5983" activeTab="0"/>
  </bookViews>
  <sheets>
    <sheet name="duloxetine-SCH" sheetId="1" r:id="rId1"/>
  </sheets>
  <definedNames/>
  <calcPr fullCalcOnLoad="1"/>
</workbook>
</file>

<file path=xl/sharedStrings.xml><?xml version="1.0" encoding="utf-8"?>
<sst xmlns="http://schemas.openxmlformats.org/spreadsheetml/2006/main" count="92" uniqueCount="47">
  <si>
    <t>correct response latency</t>
  </si>
  <si>
    <t>order</t>
  </si>
  <si>
    <t>id</t>
  </si>
  <si>
    <t>duloxetine 3.0mg/kg
PBS 0.5μl/side</t>
  </si>
  <si>
    <t>duloxetine 3.0mg/kg
SCH 3.0ng/side</t>
  </si>
  <si>
    <t>saline 5ml/kg
SCH 3.0ng/side</t>
  </si>
  <si>
    <t>saline 5ml/kg
PBS 0.5μl/side</t>
  </si>
  <si>
    <t>rat45</t>
  </si>
  <si>
    <t>rat46</t>
  </si>
  <si>
    <t>rat47</t>
  </si>
  <si>
    <t>rat48</t>
  </si>
  <si>
    <t>rat49</t>
  </si>
  <si>
    <t>rat50</t>
  </si>
  <si>
    <t>saline 5ml/kg
PBS 0.5μl/side</t>
  </si>
  <si>
    <t>duloxetine 3.0mg/kg
PBS 0.5μl/side</t>
  </si>
  <si>
    <t>duloxetine 3.0mg/kg
SCH 3.0ng/side</t>
  </si>
  <si>
    <t>saline 5ml/kg
SCH 3.0ng/side</t>
  </si>
  <si>
    <t>perseverative response (count)</t>
  </si>
  <si>
    <t>perseverative response (%)</t>
  </si>
  <si>
    <t>rat31</t>
  </si>
  <si>
    <t>rat32</t>
  </si>
  <si>
    <t>rat33</t>
  </si>
  <si>
    <t>rat34</t>
  </si>
  <si>
    <t>rat35</t>
  </si>
  <si>
    <t>rat36</t>
  </si>
  <si>
    <t>rat37</t>
  </si>
  <si>
    <t>rat38</t>
  </si>
  <si>
    <t>rat39</t>
  </si>
  <si>
    <t>rat40</t>
  </si>
  <si>
    <t>rat41</t>
  </si>
  <si>
    <t>rat42</t>
  </si>
  <si>
    <t>rat43</t>
  </si>
  <si>
    <t>rat44</t>
  </si>
  <si>
    <t>accuracy(%)</t>
  </si>
  <si>
    <t>correct-response (count)</t>
  </si>
  <si>
    <t>omission (count)</t>
  </si>
  <si>
    <t>premature-response (count)</t>
  </si>
  <si>
    <t>reward response latency</t>
  </si>
  <si>
    <r>
      <t>r</t>
    </r>
    <r>
      <rPr>
        <sz val="11"/>
        <rFont val="ＭＳ Ｐゴシック"/>
        <family val="3"/>
      </rPr>
      <t xml:space="preserve">esponses during </t>
    </r>
    <r>
      <rPr>
        <sz val="11"/>
        <rFont val="ＭＳ Ｐゴシック"/>
        <family val="3"/>
      </rPr>
      <t>time-out</t>
    </r>
    <r>
      <rPr>
        <sz val="11"/>
        <rFont val="ＭＳ Ｐゴシック"/>
        <family val="3"/>
      </rPr>
      <t xml:space="preserve"> (count)</t>
    </r>
  </si>
  <si>
    <t>A: (saline+PBS)--&gt;(duloxetine+PBS)--&gt;(duloxetine+SCH23390)--&gt;(saline+SCH23390)</t>
  </si>
  <si>
    <t>B: (duloxetine+PBS)--&gt;(duloxetine+SCH23390)--&gt;(saline+SCH23390)--&gt;(saline+PBS)</t>
  </si>
  <si>
    <t>C: (duloxetine+SCH23390)--&gt;(saline+SCH23390)--&gt;(saline+PBS)--&gt;(duloxetine+PBS)</t>
  </si>
  <si>
    <t>D: (saline+SCH23390)--&gt;(saline+PBS)--&gt;(duloxetine+PBS)--&gt;(duloxetine+SCH23390)</t>
  </si>
  <si>
    <t>A</t>
  </si>
  <si>
    <t>B</t>
  </si>
  <si>
    <t>C</t>
  </si>
  <si>
    <t>D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</si>
</sst>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_ "/>
    <numFmt numFmtId="180" formatCode="0.0_ "/>
    <numFmt numFmtId="181" formatCode="0.0000000000_ "/>
    <numFmt numFmtId="182" formatCode="0.000_);[Red]\(0.000\)"/>
    <numFmt numFmtId="183" formatCode="0.0_);[Red]\(0.0\)"/>
    <numFmt numFmtId="184" formatCode="0.00_);[Red]\(0.00\)"/>
    <numFmt numFmtId="185" formatCode="0.0000_);[Red]\(0.0000\)"/>
    <numFmt numFmtId="186" formatCode="0.00000_);[Red]\(0.00000\)"/>
    <numFmt numFmtId="187" formatCode="0.000000_);[Red]\(0.000000\)"/>
    <numFmt numFmtId="188" formatCode="0.0000000_);[Red]\(0.0000000\)"/>
    <numFmt numFmtId="189" formatCode="0.00000000_);[Red]\(0.00000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_);[Red]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1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182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78" fontId="0" fillId="0" borderId="0" xfId="0" applyNumberFormat="1" applyFont="1" applyAlignment="1">
      <alignment/>
    </xf>
    <xf numFmtId="183" fontId="0" fillId="0" borderId="0" xfId="0" applyNumberFormat="1" applyAlignment="1">
      <alignment/>
    </xf>
    <xf numFmtId="183" fontId="0" fillId="0" borderId="0" xfId="0" applyNumberFormat="1" applyFont="1" applyAlignment="1">
      <alignment/>
    </xf>
    <xf numFmtId="183" fontId="4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184" fontId="0" fillId="0" borderId="0" xfId="0" applyNumberFormat="1" applyAlignment="1">
      <alignment/>
    </xf>
    <xf numFmtId="184" fontId="4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184" fontId="40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Font="1" applyAlignment="1">
      <alignment horizontal="left"/>
    </xf>
    <xf numFmtId="177" fontId="41" fillId="0" borderId="0" xfId="61" applyNumberFormat="1" applyFont="1" applyAlignment="1">
      <alignment horizontal="right"/>
      <protection/>
    </xf>
    <xf numFmtId="178" fontId="41" fillId="0" borderId="0" xfId="61" applyNumberFormat="1" applyFont="1" applyAlignment="1">
      <alignment horizontal="right"/>
      <protection/>
    </xf>
    <xf numFmtId="0" fontId="42" fillId="0" borderId="0" xfId="0" applyFont="1" applyAlignment="1">
      <alignment/>
    </xf>
    <xf numFmtId="184" fontId="42" fillId="0" borderId="0" xfId="0" applyNumberFormat="1" applyFont="1" applyAlignment="1">
      <alignment/>
    </xf>
    <xf numFmtId="184" fontId="0" fillId="0" borderId="0" xfId="0" applyNumberFormat="1" applyFont="1" applyFill="1" applyAlignment="1">
      <alignment/>
    </xf>
    <xf numFmtId="184" fontId="0" fillId="0" borderId="0" xfId="0" applyNumberFormat="1" applyFill="1" applyAlignment="1">
      <alignment/>
    </xf>
    <xf numFmtId="177" fontId="5" fillId="0" borderId="0" xfId="61" applyNumberFormat="1" applyFont="1" applyAlignment="1">
      <alignment horizontal="center" wrapText="1"/>
      <protection/>
    </xf>
    <xf numFmtId="177" fontId="5" fillId="0" borderId="0" xfId="0" applyNumberFormat="1" applyFont="1" applyAlignment="1">
      <alignment wrapText="1"/>
    </xf>
    <xf numFmtId="177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177" fontId="0" fillId="0" borderId="0" xfId="0" applyNumberFormat="1" applyAlignment="1">
      <alignment wrapText="1"/>
    </xf>
    <xf numFmtId="0" fontId="0" fillId="0" borderId="0" xfId="0" applyNumberFormat="1" applyAlignment="1">
      <alignment wrapText="1"/>
    </xf>
    <xf numFmtId="177" fontId="0" fillId="0" borderId="0" xfId="0" applyNumberFormat="1" applyFont="1" applyAlignment="1">
      <alignment/>
    </xf>
    <xf numFmtId="194" fontId="0" fillId="0" borderId="0" xfId="0" applyNumberFormat="1" applyFont="1" applyAlignment="1">
      <alignment/>
    </xf>
    <xf numFmtId="194" fontId="0" fillId="0" borderId="0" xfId="0" applyNumberFormat="1" applyAlignment="1">
      <alignment/>
    </xf>
    <xf numFmtId="179" fontId="41" fillId="0" borderId="0" xfId="61" applyNumberFormat="1" applyFont="1" applyAlignment="1">
      <alignment horizontal="right"/>
      <protection/>
    </xf>
    <xf numFmtId="179" fontId="0" fillId="0" borderId="0" xfId="0" applyNumberFormat="1" applyFont="1" applyAlignment="1">
      <alignment/>
    </xf>
    <xf numFmtId="179" fontId="0" fillId="0" borderId="0" xfId="0" applyNumberFormat="1" applyAlignment="1">
      <alignment/>
    </xf>
    <xf numFmtId="179" fontId="0" fillId="0" borderId="0" xfId="0" applyNumberFormat="1" applyFont="1" applyFill="1" applyAlignment="1">
      <alignment/>
    </xf>
    <xf numFmtId="179" fontId="40" fillId="0" borderId="0" xfId="0" applyNumberFormat="1" applyFont="1" applyAlignment="1">
      <alignment/>
    </xf>
    <xf numFmtId="0" fontId="0" fillId="0" borderId="0" xfId="0" applyNumberFormat="1" applyFont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_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8"/>
  <sheetViews>
    <sheetView tabSelected="1" zoomScale="60" zoomScaleNormal="60" zoomScalePageLayoutView="0" workbookViewId="0" topLeftCell="A1">
      <pane xSplit="2" topLeftCell="C1" activePane="topRight" state="frozen"/>
      <selection pane="topLeft" activeCell="A1" sqref="A1"/>
      <selection pane="topRight" activeCell="B23" sqref="B23"/>
    </sheetView>
  </sheetViews>
  <sheetFormatPr defaultColWidth="9.00390625" defaultRowHeight="13.5"/>
  <cols>
    <col min="1" max="1" width="12.125" style="0" customWidth="1"/>
    <col min="2" max="2" width="8.125" style="0" customWidth="1"/>
    <col min="3" max="3" width="15.00390625" style="1" customWidth="1"/>
    <col min="4" max="4" width="21.00390625" style="1" customWidth="1"/>
    <col min="5" max="5" width="21.875" style="1" customWidth="1"/>
    <col min="6" max="6" width="18.625" style="1" customWidth="1"/>
    <col min="7" max="7" width="16.25390625" style="1" customWidth="1"/>
    <col min="8" max="8" width="15.00390625" style="1" customWidth="1"/>
    <col min="9" max="9" width="21.00390625" style="1" customWidth="1"/>
    <col min="10" max="10" width="21.875" style="1" customWidth="1"/>
    <col min="11" max="11" width="18.625" style="1" customWidth="1"/>
    <col min="12" max="12" width="9.00390625" style="2" customWidth="1"/>
    <col min="13" max="13" width="15.00390625" style="2" customWidth="1"/>
    <col min="14" max="14" width="21.00390625" style="2" customWidth="1"/>
    <col min="15" max="15" width="21.875" style="2" customWidth="1"/>
    <col min="16" max="16" width="18.625" style="2" customWidth="1"/>
    <col min="17" max="17" width="9.00390625" style="2" customWidth="1"/>
    <col min="18" max="18" width="15.00390625" style="2" customWidth="1"/>
    <col min="19" max="19" width="21.00390625" style="2" customWidth="1"/>
    <col min="20" max="20" width="21.875" style="2" customWidth="1"/>
    <col min="21" max="21" width="18.625" style="2" customWidth="1"/>
    <col min="22" max="22" width="13.875" style="2" customWidth="1"/>
    <col min="23" max="23" width="15.25390625" style="3" customWidth="1"/>
    <col min="24" max="24" width="21.00390625" style="3" customWidth="1"/>
    <col min="25" max="25" width="21.875" style="3" customWidth="1"/>
    <col min="26" max="26" width="18.625" style="3" customWidth="1"/>
    <col min="28" max="28" width="16.50390625" style="0" customWidth="1"/>
    <col min="29" max="29" width="21.875" style="0" customWidth="1"/>
    <col min="30" max="30" width="21.75390625" style="0" customWidth="1"/>
    <col min="31" max="33" width="16.75390625" style="0" customWidth="1"/>
    <col min="34" max="35" width="20.50390625" style="0" customWidth="1"/>
    <col min="36" max="36" width="16.75390625" style="0" customWidth="1"/>
    <col min="38" max="38" width="16.25390625" style="0" customWidth="1"/>
    <col min="39" max="39" width="22.25390625" style="0" customWidth="1"/>
    <col min="40" max="40" width="20.50390625" style="0" customWidth="1"/>
    <col min="41" max="41" width="16.75390625" style="0" customWidth="1"/>
    <col min="43" max="43" width="15.625" style="0" customWidth="1"/>
    <col min="44" max="44" width="20.875" style="0" customWidth="1"/>
    <col min="45" max="45" width="22.125" style="0" customWidth="1"/>
    <col min="46" max="46" width="16.125" style="0" customWidth="1"/>
  </cols>
  <sheetData>
    <row r="1" spans="3:46" ht="12.75">
      <c r="C1" s="1" t="s">
        <v>33</v>
      </c>
      <c r="H1" s="1" t="s">
        <v>34</v>
      </c>
      <c r="M1" s="2" t="s">
        <v>35</v>
      </c>
      <c r="R1" s="2" t="s">
        <v>36</v>
      </c>
      <c r="W1" s="3" t="s">
        <v>0</v>
      </c>
      <c r="AB1" s="37" t="s">
        <v>17</v>
      </c>
      <c r="AC1" s="1"/>
      <c r="AD1" s="1"/>
      <c r="AE1" s="1"/>
      <c r="AF1" s="1"/>
      <c r="AG1" s="1" t="s">
        <v>18</v>
      </c>
      <c r="AH1" s="1"/>
      <c r="AI1" s="1"/>
      <c r="AJ1" s="1"/>
      <c r="AK1" s="2"/>
      <c r="AL1" s="45" t="s">
        <v>38</v>
      </c>
      <c r="AM1" s="2"/>
      <c r="AN1" s="2"/>
      <c r="AO1" s="2"/>
      <c r="AP1" s="2"/>
      <c r="AQ1" s="13" t="s">
        <v>37</v>
      </c>
      <c r="AR1" s="3"/>
      <c r="AS1" s="3"/>
      <c r="AT1" s="3"/>
    </row>
    <row r="2" spans="1:46" s="12" customFormat="1" ht="48.75">
      <c r="A2" s="12" t="s">
        <v>2</v>
      </c>
      <c r="B2" s="12" t="s">
        <v>1</v>
      </c>
      <c r="C2" s="31" t="s">
        <v>6</v>
      </c>
      <c r="D2" s="32" t="s">
        <v>3</v>
      </c>
      <c r="E2" s="32" t="s">
        <v>4</v>
      </c>
      <c r="F2" s="32" t="s">
        <v>5</v>
      </c>
      <c r="G2" s="33"/>
      <c r="H2" s="31" t="s">
        <v>6</v>
      </c>
      <c r="I2" s="32" t="s">
        <v>3</v>
      </c>
      <c r="J2" s="32" t="s">
        <v>4</v>
      </c>
      <c r="K2" s="32" t="s">
        <v>5</v>
      </c>
      <c r="L2" s="34"/>
      <c r="M2" s="31" t="s">
        <v>6</v>
      </c>
      <c r="N2" s="32" t="s">
        <v>3</v>
      </c>
      <c r="O2" s="32" t="s">
        <v>4</v>
      </c>
      <c r="P2" s="32" t="s">
        <v>5</v>
      </c>
      <c r="Q2" s="34"/>
      <c r="R2" s="31" t="s">
        <v>6</v>
      </c>
      <c r="S2" s="32" t="s">
        <v>3</v>
      </c>
      <c r="T2" s="32" t="s">
        <v>4</v>
      </c>
      <c r="U2" s="32" t="s">
        <v>5</v>
      </c>
      <c r="V2" s="34"/>
      <c r="W2" s="31" t="s">
        <v>6</v>
      </c>
      <c r="X2" s="32" t="s">
        <v>3</v>
      </c>
      <c r="Y2" s="32" t="s">
        <v>4</v>
      </c>
      <c r="Z2" s="32" t="s">
        <v>5</v>
      </c>
      <c r="AB2" s="31" t="s">
        <v>6</v>
      </c>
      <c r="AC2" s="32" t="s">
        <v>3</v>
      </c>
      <c r="AD2" s="32" t="s">
        <v>4</v>
      </c>
      <c r="AE2" s="32" t="s">
        <v>5</v>
      </c>
      <c r="AF2" s="32"/>
      <c r="AG2" s="32" t="s">
        <v>13</v>
      </c>
      <c r="AH2" s="32" t="s">
        <v>14</v>
      </c>
      <c r="AI2" s="32" t="s">
        <v>15</v>
      </c>
      <c r="AJ2" s="32" t="s">
        <v>16</v>
      </c>
      <c r="AK2" s="34"/>
      <c r="AL2" s="31" t="s">
        <v>6</v>
      </c>
      <c r="AM2" s="32" t="s">
        <v>3</v>
      </c>
      <c r="AN2" s="32" t="s">
        <v>4</v>
      </c>
      <c r="AO2" s="32" t="s">
        <v>5</v>
      </c>
      <c r="AP2" s="34"/>
      <c r="AQ2" s="31" t="s">
        <v>6</v>
      </c>
      <c r="AR2" s="32" t="s">
        <v>3</v>
      </c>
      <c r="AS2" s="32" t="s">
        <v>4</v>
      </c>
      <c r="AT2" s="32" t="s">
        <v>5</v>
      </c>
    </row>
    <row r="3" spans="1:46" s="12" customFormat="1" ht="12.75">
      <c r="A3" s="24" t="s">
        <v>19</v>
      </c>
      <c r="B3" s="24" t="s">
        <v>44</v>
      </c>
      <c r="C3" s="26">
        <f>(H3/(100-M3))*100</f>
        <v>83.50515463917526</v>
      </c>
      <c r="D3" s="26">
        <f>(I3/(100-N3))*100</f>
        <v>98.59154929577466</v>
      </c>
      <c r="E3" s="26">
        <f>(J3/(100-O3))*100</f>
        <v>91.66666666666666</v>
      </c>
      <c r="F3" s="26">
        <f>(K3/(100-P3))*100</f>
        <v>91.66666666666666</v>
      </c>
      <c r="G3" s="25"/>
      <c r="H3" s="40">
        <v>81</v>
      </c>
      <c r="I3" s="40">
        <v>70</v>
      </c>
      <c r="J3" s="40">
        <v>88</v>
      </c>
      <c r="K3" s="40">
        <v>88</v>
      </c>
      <c r="L3" s="25"/>
      <c r="M3" s="40">
        <v>3</v>
      </c>
      <c r="N3" s="40">
        <v>29</v>
      </c>
      <c r="O3" s="40">
        <v>4</v>
      </c>
      <c r="P3" s="40">
        <v>4</v>
      </c>
      <c r="Q3" s="26"/>
      <c r="R3" s="40">
        <v>38</v>
      </c>
      <c r="S3" s="40">
        <v>10</v>
      </c>
      <c r="T3" s="40">
        <v>22</v>
      </c>
      <c r="U3" s="40">
        <v>70</v>
      </c>
      <c r="V3" s="26"/>
      <c r="W3" s="26">
        <v>0.55</v>
      </c>
      <c r="X3" s="26">
        <v>0.56</v>
      </c>
      <c r="Y3" s="26">
        <v>0.43</v>
      </c>
      <c r="Z3" s="26">
        <v>0.43</v>
      </c>
      <c r="AB3" s="38">
        <v>2</v>
      </c>
      <c r="AC3" s="39">
        <v>4</v>
      </c>
      <c r="AD3" s="39">
        <v>5</v>
      </c>
      <c r="AE3" s="39">
        <v>3</v>
      </c>
      <c r="AF3" s="14"/>
      <c r="AG3" s="11">
        <f>AB3/H3*100</f>
        <v>2.4691358024691357</v>
      </c>
      <c r="AH3" s="11">
        <f aca="true" t="shared" si="0" ref="AH3:AJ18">AC3/I3*100</f>
        <v>5.714285714285714</v>
      </c>
      <c r="AI3" s="11">
        <f t="shared" si="0"/>
        <v>5.681818181818182</v>
      </c>
      <c r="AJ3" s="11">
        <f t="shared" si="0"/>
        <v>3.4090909090909087</v>
      </c>
      <c r="AK3" s="14"/>
      <c r="AL3" s="38">
        <v>37</v>
      </c>
      <c r="AM3" s="39">
        <v>10</v>
      </c>
      <c r="AN3" s="39">
        <v>23</v>
      </c>
      <c r="AO3" s="39">
        <v>16</v>
      </c>
      <c r="AP3" s="14"/>
      <c r="AQ3" s="17">
        <v>1.49</v>
      </c>
      <c r="AR3" s="17">
        <v>2.01</v>
      </c>
      <c r="AS3" s="18">
        <v>1.7</v>
      </c>
      <c r="AT3" s="18">
        <v>1.4</v>
      </c>
    </row>
    <row r="4" spans="1:46" s="12" customFormat="1" ht="12.75">
      <c r="A4" s="24" t="s">
        <v>20</v>
      </c>
      <c r="B4" s="24" t="s">
        <v>43</v>
      </c>
      <c r="C4" s="26">
        <f aca="true" t="shared" si="1" ref="C4:C13">(H4/(100-M4))*100</f>
        <v>87.09677419354838</v>
      </c>
      <c r="D4" s="26">
        <f aca="true" t="shared" si="2" ref="D4:D13">(I4/(100-N4))*100</f>
        <v>86.31578947368422</v>
      </c>
      <c r="E4" s="26">
        <f aca="true" t="shared" si="3" ref="E4:E13">(J4/(100-O4))*100</f>
        <v>76.59574468085107</v>
      </c>
      <c r="F4" s="26">
        <f aca="true" t="shared" si="4" ref="F4:F13">(K4/(100-P4))*100</f>
        <v>79.16666666666666</v>
      </c>
      <c r="G4" s="25"/>
      <c r="H4" s="40">
        <v>81</v>
      </c>
      <c r="I4" s="40">
        <v>82</v>
      </c>
      <c r="J4" s="40">
        <v>72</v>
      </c>
      <c r="K4" s="40">
        <v>76</v>
      </c>
      <c r="L4" s="25"/>
      <c r="M4" s="40">
        <v>7</v>
      </c>
      <c r="N4" s="40">
        <v>5</v>
      </c>
      <c r="O4" s="40">
        <v>6</v>
      </c>
      <c r="P4" s="40">
        <v>4</v>
      </c>
      <c r="Q4" s="26"/>
      <c r="R4" s="40">
        <v>41</v>
      </c>
      <c r="S4" s="40">
        <v>41</v>
      </c>
      <c r="T4" s="40">
        <v>71</v>
      </c>
      <c r="U4" s="40">
        <v>113</v>
      </c>
      <c r="V4" s="26"/>
      <c r="W4" s="26">
        <v>0.64</v>
      </c>
      <c r="X4" s="26">
        <v>0.42</v>
      </c>
      <c r="Y4" s="26">
        <v>0.4</v>
      </c>
      <c r="Z4" s="26">
        <v>0.58</v>
      </c>
      <c r="AB4" s="38">
        <v>3</v>
      </c>
      <c r="AC4" s="39">
        <v>7</v>
      </c>
      <c r="AD4" s="39">
        <v>1</v>
      </c>
      <c r="AE4" s="39">
        <v>8</v>
      </c>
      <c r="AF4" s="14"/>
      <c r="AG4" s="11">
        <f aca="true" t="shared" si="5" ref="AG4:AG22">AB4/H4*100</f>
        <v>3.7037037037037033</v>
      </c>
      <c r="AH4" s="11">
        <f t="shared" si="0"/>
        <v>8.536585365853659</v>
      </c>
      <c r="AI4" s="11">
        <f t="shared" si="0"/>
        <v>1.3888888888888888</v>
      </c>
      <c r="AJ4" s="11">
        <f t="shared" si="0"/>
        <v>10.526315789473683</v>
      </c>
      <c r="AK4" s="14"/>
      <c r="AL4" s="38">
        <v>26</v>
      </c>
      <c r="AM4" s="38">
        <v>38</v>
      </c>
      <c r="AN4" s="38">
        <v>49</v>
      </c>
      <c r="AO4" s="38">
        <v>56</v>
      </c>
      <c r="AP4" s="14"/>
      <c r="AQ4" s="17">
        <v>2.4</v>
      </c>
      <c r="AR4" s="17">
        <v>2.89</v>
      </c>
      <c r="AS4" s="18">
        <v>2.87</v>
      </c>
      <c r="AT4" s="18">
        <v>3.43</v>
      </c>
    </row>
    <row r="5" spans="1:46" ht="12.75">
      <c r="A5" s="24" t="s">
        <v>21</v>
      </c>
      <c r="B5" s="15" t="s">
        <v>43</v>
      </c>
      <c r="C5" s="26">
        <f t="shared" si="1"/>
        <v>75</v>
      </c>
      <c r="D5" s="26">
        <f t="shared" si="2"/>
        <v>91.66666666666666</v>
      </c>
      <c r="E5" s="26">
        <f t="shared" si="3"/>
        <v>87.87878787878788</v>
      </c>
      <c r="F5" s="26">
        <f t="shared" si="4"/>
        <v>89.13043478260869</v>
      </c>
      <c r="G5" s="15"/>
      <c r="H5" s="41">
        <v>51</v>
      </c>
      <c r="I5" s="41">
        <v>66</v>
      </c>
      <c r="J5" s="41">
        <v>58</v>
      </c>
      <c r="K5" s="41">
        <v>82</v>
      </c>
      <c r="L5" s="15"/>
      <c r="M5" s="41">
        <v>32</v>
      </c>
      <c r="N5" s="41">
        <v>28</v>
      </c>
      <c r="O5" s="41">
        <v>34</v>
      </c>
      <c r="P5" s="41">
        <v>8</v>
      </c>
      <c r="Q5" s="13"/>
      <c r="R5" s="41">
        <v>30</v>
      </c>
      <c r="S5" s="41">
        <v>12</v>
      </c>
      <c r="T5" s="41">
        <v>22</v>
      </c>
      <c r="U5" s="41">
        <v>19</v>
      </c>
      <c r="V5" s="13"/>
      <c r="W5" s="13">
        <v>0.65</v>
      </c>
      <c r="X5" s="13">
        <v>0.62</v>
      </c>
      <c r="Y5" s="13">
        <v>0.78</v>
      </c>
      <c r="Z5" s="13">
        <v>0.52</v>
      </c>
      <c r="AA5" s="18"/>
      <c r="AB5" s="38">
        <v>2</v>
      </c>
      <c r="AC5" s="39">
        <v>3</v>
      </c>
      <c r="AD5" s="39">
        <v>5</v>
      </c>
      <c r="AE5" s="39">
        <v>4</v>
      </c>
      <c r="AF5" s="14"/>
      <c r="AG5" s="11">
        <f t="shared" si="5"/>
        <v>3.9215686274509802</v>
      </c>
      <c r="AH5" s="11">
        <f t="shared" si="0"/>
        <v>4.545454545454546</v>
      </c>
      <c r="AI5" s="11">
        <f t="shared" si="0"/>
        <v>8.620689655172415</v>
      </c>
      <c r="AJ5" s="11">
        <f t="shared" si="0"/>
        <v>4.878048780487805</v>
      </c>
      <c r="AK5" s="14"/>
      <c r="AL5" s="38">
        <v>28</v>
      </c>
      <c r="AM5" s="38">
        <v>15</v>
      </c>
      <c r="AN5" s="38">
        <v>24</v>
      </c>
      <c r="AO5" s="38">
        <v>20</v>
      </c>
      <c r="AP5" s="14"/>
      <c r="AQ5" s="17">
        <v>1.56</v>
      </c>
      <c r="AR5" s="17">
        <v>1.78</v>
      </c>
      <c r="AS5" s="18">
        <v>1.67</v>
      </c>
      <c r="AT5" s="18">
        <v>1.57</v>
      </c>
    </row>
    <row r="6" spans="1:46" ht="12.75">
      <c r="A6" s="24" t="s">
        <v>22</v>
      </c>
      <c r="B6" s="15" t="s">
        <v>46</v>
      </c>
      <c r="C6" s="26">
        <f t="shared" si="1"/>
        <v>72.72727272727273</v>
      </c>
      <c r="D6" s="26">
        <f t="shared" si="2"/>
        <v>59.523809523809526</v>
      </c>
      <c r="E6" s="26">
        <f t="shared" si="3"/>
        <v>71.73913043478261</v>
      </c>
      <c r="F6" s="26">
        <f t="shared" si="4"/>
        <v>67.12328767123287</v>
      </c>
      <c r="G6" s="15"/>
      <c r="H6" s="41">
        <v>64</v>
      </c>
      <c r="I6" s="41">
        <v>50</v>
      </c>
      <c r="J6" s="41">
        <v>66</v>
      </c>
      <c r="K6" s="41">
        <v>49</v>
      </c>
      <c r="L6" s="15"/>
      <c r="M6" s="41">
        <v>12</v>
      </c>
      <c r="N6" s="43">
        <v>16</v>
      </c>
      <c r="O6" s="41">
        <v>8</v>
      </c>
      <c r="P6" s="41">
        <v>27</v>
      </c>
      <c r="Q6" s="13"/>
      <c r="R6" s="41">
        <v>55</v>
      </c>
      <c r="S6" s="41">
        <v>43</v>
      </c>
      <c r="T6" s="41">
        <v>67</v>
      </c>
      <c r="U6" s="41">
        <v>52</v>
      </c>
      <c r="V6" s="13"/>
      <c r="W6" s="13">
        <v>0.95</v>
      </c>
      <c r="X6" s="13">
        <v>1.34</v>
      </c>
      <c r="Y6" s="13">
        <v>1.26</v>
      </c>
      <c r="Z6" s="13">
        <v>1.43</v>
      </c>
      <c r="AA6" s="18"/>
      <c r="AB6" s="39">
        <v>6</v>
      </c>
      <c r="AC6" s="39">
        <v>2</v>
      </c>
      <c r="AD6" s="39">
        <v>2</v>
      </c>
      <c r="AE6" s="39">
        <v>0</v>
      </c>
      <c r="AF6" s="14"/>
      <c r="AG6" s="11">
        <f t="shared" si="5"/>
        <v>9.375</v>
      </c>
      <c r="AH6" s="11">
        <f t="shared" si="0"/>
        <v>4</v>
      </c>
      <c r="AI6" s="11">
        <f t="shared" si="0"/>
        <v>3.0303030303030303</v>
      </c>
      <c r="AJ6" s="11">
        <f t="shared" si="0"/>
        <v>0</v>
      </c>
      <c r="AK6" s="14"/>
      <c r="AL6" s="39">
        <v>87</v>
      </c>
      <c r="AM6" s="38">
        <v>95</v>
      </c>
      <c r="AN6" s="39">
        <v>92</v>
      </c>
      <c r="AO6" s="38">
        <v>77</v>
      </c>
      <c r="AP6" s="14"/>
      <c r="AQ6" s="29">
        <v>3.84</v>
      </c>
      <c r="AR6" s="29">
        <v>3.21</v>
      </c>
      <c r="AS6" s="30">
        <v>3.53</v>
      </c>
      <c r="AT6" s="30">
        <v>5.6</v>
      </c>
    </row>
    <row r="7" spans="1:46" ht="12.75">
      <c r="A7" s="24" t="s">
        <v>23</v>
      </c>
      <c r="B7" s="15" t="s">
        <v>43</v>
      </c>
      <c r="C7" s="26">
        <f t="shared" si="1"/>
        <v>81.42857142857143</v>
      </c>
      <c r="D7" s="26">
        <f t="shared" si="2"/>
        <v>86.8421052631579</v>
      </c>
      <c r="E7" s="26">
        <f t="shared" si="3"/>
        <v>92.7710843373494</v>
      </c>
      <c r="F7" s="26">
        <f t="shared" si="4"/>
        <v>82.75862068965517</v>
      </c>
      <c r="G7" s="15"/>
      <c r="H7" s="41">
        <v>57</v>
      </c>
      <c r="I7" s="41">
        <v>66</v>
      </c>
      <c r="J7" s="41">
        <v>77</v>
      </c>
      <c r="K7" s="41">
        <v>72</v>
      </c>
      <c r="L7" s="15"/>
      <c r="M7" s="41">
        <v>30</v>
      </c>
      <c r="N7" s="41">
        <v>24</v>
      </c>
      <c r="O7" s="41">
        <v>17</v>
      </c>
      <c r="P7" s="41">
        <v>13</v>
      </c>
      <c r="Q7" s="13"/>
      <c r="R7" s="41">
        <v>17</v>
      </c>
      <c r="S7" s="41">
        <v>14</v>
      </c>
      <c r="T7" s="41">
        <v>14</v>
      </c>
      <c r="U7" s="41">
        <v>10</v>
      </c>
      <c r="V7" s="13"/>
      <c r="W7" s="13">
        <v>0.82</v>
      </c>
      <c r="X7" s="13">
        <v>0.69</v>
      </c>
      <c r="Y7" s="13">
        <v>0.62</v>
      </c>
      <c r="Z7" s="13">
        <v>0.59</v>
      </c>
      <c r="AA7" s="18"/>
      <c r="AB7" s="39">
        <v>3</v>
      </c>
      <c r="AC7" s="39">
        <v>4</v>
      </c>
      <c r="AD7" s="39">
        <v>2</v>
      </c>
      <c r="AE7" s="39">
        <v>1</v>
      </c>
      <c r="AF7" s="14"/>
      <c r="AG7" s="11">
        <f t="shared" si="5"/>
        <v>5.263157894736842</v>
      </c>
      <c r="AH7" s="11">
        <f t="shared" si="0"/>
        <v>6.0606060606060606</v>
      </c>
      <c r="AI7" s="11">
        <f t="shared" si="0"/>
        <v>2.5974025974025974</v>
      </c>
      <c r="AJ7" s="11">
        <f t="shared" si="0"/>
        <v>1.3888888888888888</v>
      </c>
      <c r="AK7" s="14"/>
      <c r="AL7" s="39">
        <v>33</v>
      </c>
      <c r="AM7" s="39">
        <v>25</v>
      </c>
      <c r="AN7" s="39">
        <v>10</v>
      </c>
      <c r="AO7" s="39">
        <v>23</v>
      </c>
      <c r="AP7" s="14"/>
      <c r="AQ7" s="17">
        <v>1.41</v>
      </c>
      <c r="AR7" s="21">
        <v>1.32</v>
      </c>
      <c r="AS7" s="21">
        <v>1.21</v>
      </c>
      <c r="AT7" s="18">
        <v>1.17</v>
      </c>
    </row>
    <row r="8" spans="1:46" s="27" customFormat="1" ht="12.75">
      <c r="A8" s="24" t="s">
        <v>24</v>
      </c>
      <c r="B8" s="15" t="s">
        <v>46</v>
      </c>
      <c r="C8" s="26">
        <f t="shared" si="1"/>
        <v>83.33333333333334</v>
      </c>
      <c r="D8" s="26">
        <f t="shared" si="2"/>
        <v>90.36144578313254</v>
      </c>
      <c r="E8" s="26">
        <f t="shared" si="3"/>
        <v>86.20689655172413</v>
      </c>
      <c r="F8" s="26">
        <f t="shared" si="4"/>
        <v>81.17647058823529</v>
      </c>
      <c r="G8" s="15"/>
      <c r="H8" s="41">
        <v>70</v>
      </c>
      <c r="I8" s="41">
        <v>75</v>
      </c>
      <c r="J8" s="41">
        <v>75</v>
      </c>
      <c r="K8" s="41">
        <v>69</v>
      </c>
      <c r="L8" s="15"/>
      <c r="M8" s="41">
        <v>16</v>
      </c>
      <c r="N8" s="41">
        <v>17</v>
      </c>
      <c r="O8" s="41">
        <v>13</v>
      </c>
      <c r="P8" s="41">
        <v>15</v>
      </c>
      <c r="Q8" s="13"/>
      <c r="R8" s="41">
        <v>21</v>
      </c>
      <c r="S8" s="41">
        <v>18</v>
      </c>
      <c r="T8" s="41">
        <v>19</v>
      </c>
      <c r="U8" s="41">
        <v>22</v>
      </c>
      <c r="V8" s="13"/>
      <c r="W8" s="13">
        <v>0.44</v>
      </c>
      <c r="X8" s="13">
        <v>0.54</v>
      </c>
      <c r="Y8" s="13">
        <v>0.49</v>
      </c>
      <c r="Z8" s="13">
        <v>0.52</v>
      </c>
      <c r="AA8" s="28"/>
      <c r="AB8" s="39">
        <v>1</v>
      </c>
      <c r="AC8" s="39">
        <v>3</v>
      </c>
      <c r="AD8" s="39">
        <v>2</v>
      </c>
      <c r="AE8" s="39">
        <v>12</v>
      </c>
      <c r="AF8" s="14"/>
      <c r="AG8" s="11">
        <f t="shared" si="5"/>
        <v>1.4285714285714286</v>
      </c>
      <c r="AH8" s="11">
        <f t="shared" si="0"/>
        <v>4</v>
      </c>
      <c r="AI8" s="11">
        <f t="shared" si="0"/>
        <v>2.666666666666667</v>
      </c>
      <c r="AJ8" s="11">
        <f t="shared" si="0"/>
        <v>17.391304347826086</v>
      </c>
      <c r="AK8" s="14"/>
      <c r="AL8" s="39">
        <v>29</v>
      </c>
      <c r="AM8" s="39">
        <v>20</v>
      </c>
      <c r="AN8" s="39">
        <v>18</v>
      </c>
      <c r="AO8" s="39">
        <v>39</v>
      </c>
      <c r="AP8" s="14"/>
      <c r="AQ8" s="17">
        <v>2.77</v>
      </c>
      <c r="AR8" s="17">
        <v>2.78</v>
      </c>
      <c r="AS8" s="17">
        <v>2.74</v>
      </c>
      <c r="AT8" s="18">
        <v>3.23</v>
      </c>
    </row>
    <row r="9" spans="1:46" ht="12.75">
      <c r="A9" s="24" t="s">
        <v>25</v>
      </c>
      <c r="B9" s="15" t="s">
        <v>45</v>
      </c>
      <c r="C9" s="26">
        <f t="shared" si="1"/>
        <v>91.25</v>
      </c>
      <c r="D9" s="26">
        <f t="shared" si="2"/>
        <v>95.55555555555556</v>
      </c>
      <c r="E9" s="26">
        <f t="shared" si="3"/>
        <v>82.6086956521739</v>
      </c>
      <c r="F9" s="26">
        <f t="shared" si="4"/>
        <v>86.36363636363636</v>
      </c>
      <c r="G9" s="15"/>
      <c r="H9" s="41">
        <v>73</v>
      </c>
      <c r="I9" s="41">
        <v>86</v>
      </c>
      <c r="J9" s="41">
        <v>57</v>
      </c>
      <c r="K9" s="41">
        <v>76</v>
      </c>
      <c r="L9" s="15"/>
      <c r="M9" s="41">
        <v>20</v>
      </c>
      <c r="N9" s="41">
        <v>10</v>
      </c>
      <c r="O9" s="41">
        <v>31</v>
      </c>
      <c r="P9" s="41">
        <v>12</v>
      </c>
      <c r="Q9" s="13"/>
      <c r="R9" s="41">
        <v>59</v>
      </c>
      <c r="S9" s="41">
        <v>25</v>
      </c>
      <c r="T9" s="41">
        <v>26</v>
      </c>
      <c r="U9" s="41">
        <v>48</v>
      </c>
      <c r="V9" s="13"/>
      <c r="W9" s="13">
        <v>0.64</v>
      </c>
      <c r="X9" s="13">
        <v>0.43</v>
      </c>
      <c r="Y9" s="13">
        <v>0.65</v>
      </c>
      <c r="Z9" s="13">
        <v>0.36</v>
      </c>
      <c r="AA9" s="18"/>
      <c r="AB9" s="39">
        <v>0</v>
      </c>
      <c r="AC9" s="39">
        <v>1</v>
      </c>
      <c r="AD9" s="39">
        <v>1</v>
      </c>
      <c r="AE9" s="39">
        <v>0</v>
      </c>
      <c r="AF9" s="14"/>
      <c r="AG9" s="11">
        <f t="shared" si="5"/>
        <v>0</v>
      </c>
      <c r="AH9" s="11">
        <f t="shared" si="0"/>
        <v>1.1627906976744187</v>
      </c>
      <c r="AI9" s="11">
        <f t="shared" si="0"/>
        <v>1.7543859649122806</v>
      </c>
      <c r="AJ9" s="11">
        <f t="shared" si="0"/>
        <v>0</v>
      </c>
      <c r="AK9" s="14"/>
      <c r="AL9" s="39">
        <v>10</v>
      </c>
      <c r="AM9" s="39">
        <v>10</v>
      </c>
      <c r="AN9" s="39">
        <v>25</v>
      </c>
      <c r="AO9" s="39">
        <v>16</v>
      </c>
      <c r="AP9" s="14"/>
      <c r="AQ9" s="17">
        <v>1.41</v>
      </c>
      <c r="AR9" s="17">
        <v>1.62</v>
      </c>
      <c r="AS9" s="17">
        <v>1.57</v>
      </c>
      <c r="AT9" s="18">
        <v>1.47</v>
      </c>
    </row>
    <row r="10" spans="1:46" ht="12.75">
      <c r="A10" s="24" t="s">
        <v>26</v>
      </c>
      <c r="B10" s="15" t="s">
        <v>44</v>
      </c>
      <c r="C10" s="26">
        <f t="shared" si="1"/>
        <v>82.6086956521739</v>
      </c>
      <c r="D10" s="26">
        <f t="shared" si="2"/>
        <v>87.5</v>
      </c>
      <c r="E10" s="26">
        <f t="shared" si="3"/>
        <v>89.77272727272727</v>
      </c>
      <c r="F10" s="26">
        <f t="shared" si="4"/>
        <v>94.56521739130434</v>
      </c>
      <c r="G10" s="15"/>
      <c r="H10" s="41">
        <v>76</v>
      </c>
      <c r="I10" s="41">
        <v>63</v>
      </c>
      <c r="J10" s="41">
        <v>79</v>
      </c>
      <c r="K10" s="41">
        <v>87</v>
      </c>
      <c r="L10" s="15"/>
      <c r="M10" s="41">
        <v>8</v>
      </c>
      <c r="N10" s="41">
        <v>28</v>
      </c>
      <c r="O10" s="41">
        <v>12</v>
      </c>
      <c r="P10" s="41">
        <v>8</v>
      </c>
      <c r="Q10" s="13"/>
      <c r="R10" s="41">
        <v>17</v>
      </c>
      <c r="S10" s="41">
        <v>20</v>
      </c>
      <c r="T10" s="41">
        <v>24</v>
      </c>
      <c r="U10" s="41">
        <v>30</v>
      </c>
      <c r="V10" s="13"/>
      <c r="W10" s="13">
        <v>0.43</v>
      </c>
      <c r="X10" s="13">
        <v>0.5</v>
      </c>
      <c r="Y10" s="13">
        <v>0.64</v>
      </c>
      <c r="Z10" s="13">
        <v>0.46</v>
      </c>
      <c r="AA10" s="18"/>
      <c r="AB10" s="39">
        <v>1</v>
      </c>
      <c r="AC10" s="39">
        <v>3</v>
      </c>
      <c r="AD10" s="39">
        <v>3</v>
      </c>
      <c r="AE10" s="39">
        <v>6</v>
      </c>
      <c r="AF10" s="14"/>
      <c r="AG10" s="11">
        <f t="shared" si="5"/>
        <v>1.3157894736842104</v>
      </c>
      <c r="AH10" s="11">
        <f t="shared" si="0"/>
        <v>4.761904761904762</v>
      </c>
      <c r="AI10" s="11">
        <f t="shared" si="0"/>
        <v>3.79746835443038</v>
      </c>
      <c r="AJ10" s="11">
        <f t="shared" si="0"/>
        <v>6.896551724137931</v>
      </c>
      <c r="AK10" s="14"/>
      <c r="AL10" s="39">
        <v>30</v>
      </c>
      <c r="AM10" s="39">
        <v>30</v>
      </c>
      <c r="AN10" s="39">
        <v>18</v>
      </c>
      <c r="AO10" s="39">
        <v>21</v>
      </c>
      <c r="AP10" s="14"/>
      <c r="AQ10" s="17">
        <v>1.17</v>
      </c>
      <c r="AR10" s="17">
        <v>1.08</v>
      </c>
      <c r="AS10" s="17">
        <v>1.17</v>
      </c>
      <c r="AT10" s="18">
        <v>0.94</v>
      </c>
    </row>
    <row r="11" spans="1:46" ht="12.75">
      <c r="A11" s="24" t="s">
        <v>27</v>
      </c>
      <c r="B11" s="15" t="s">
        <v>45</v>
      </c>
      <c r="C11" s="26">
        <f t="shared" si="1"/>
        <v>66.27906976744185</v>
      </c>
      <c r="D11" s="26">
        <f t="shared" si="2"/>
        <v>64.55696202531645</v>
      </c>
      <c r="E11" s="26">
        <f t="shared" si="3"/>
        <v>63.095238095238095</v>
      </c>
      <c r="F11" s="26">
        <f t="shared" si="4"/>
        <v>71.42857142857143</v>
      </c>
      <c r="G11" s="15"/>
      <c r="H11" s="41">
        <v>57</v>
      </c>
      <c r="I11" s="41">
        <v>51</v>
      </c>
      <c r="J11" s="41">
        <v>53</v>
      </c>
      <c r="K11" s="41">
        <v>60</v>
      </c>
      <c r="L11" s="15"/>
      <c r="M11" s="41">
        <v>14</v>
      </c>
      <c r="N11" s="41">
        <v>21</v>
      </c>
      <c r="O11" s="41">
        <v>16</v>
      </c>
      <c r="P11" s="41">
        <v>16</v>
      </c>
      <c r="Q11" s="13"/>
      <c r="R11" s="41">
        <v>60</v>
      </c>
      <c r="S11" s="41">
        <v>51</v>
      </c>
      <c r="T11" s="41">
        <v>62</v>
      </c>
      <c r="U11" s="41">
        <v>62</v>
      </c>
      <c r="V11" s="13"/>
      <c r="W11" s="13">
        <v>1.09</v>
      </c>
      <c r="X11" s="13">
        <v>1.26</v>
      </c>
      <c r="Y11" s="13">
        <v>1.01</v>
      </c>
      <c r="Z11" s="13">
        <v>0.93</v>
      </c>
      <c r="AA11" s="18"/>
      <c r="AB11" s="39">
        <v>6</v>
      </c>
      <c r="AC11" s="39">
        <v>3</v>
      </c>
      <c r="AD11" s="39">
        <v>5</v>
      </c>
      <c r="AE11" s="39">
        <v>8</v>
      </c>
      <c r="AF11" s="14"/>
      <c r="AG11" s="11">
        <f t="shared" si="5"/>
        <v>10.526315789473683</v>
      </c>
      <c r="AH11" s="11">
        <f t="shared" si="0"/>
        <v>5.88235294117647</v>
      </c>
      <c r="AI11" s="11">
        <f t="shared" si="0"/>
        <v>9.433962264150944</v>
      </c>
      <c r="AJ11" s="11">
        <f t="shared" si="0"/>
        <v>13.333333333333334</v>
      </c>
      <c r="AK11" s="14"/>
      <c r="AL11" s="39">
        <v>84</v>
      </c>
      <c r="AM11" s="39">
        <v>96</v>
      </c>
      <c r="AN11" s="39">
        <v>136</v>
      </c>
      <c r="AO11" s="39">
        <v>60</v>
      </c>
      <c r="AP11" s="14"/>
      <c r="AQ11" s="17">
        <v>1.29</v>
      </c>
      <c r="AR11" s="17">
        <v>1.48</v>
      </c>
      <c r="AS11" s="17">
        <v>1.53</v>
      </c>
      <c r="AT11" s="18">
        <v>1.3</v>
      </c>
    </row>
    <row r="12" spans="1:46" ht="12.75">
      <c r="A12" s="24" t="s">
        <v>28</v>
      </c>
      <c r="B12" s="15" t="s">
        <v>46</v>
      </c>
      <c r="C12" s="26">
        <f t="shared" si="1"/>
        <v>84.88372093023256</v>
      </c>
      <c r="D12" s="26">
        <f t="shared" si="2"/>
        <v>72.72727272727273</v>
      </c>
      <c r="E12" s="26">
        <f t="shared" si="3"/>
        <v>80</v>
      </c>
      <c r="F12" s="26">
        <f t="shared" si="4"/>
        <v>80.24691358024691</v>
      </c>
      <c r="G12" s="15"/>
      <c r="H12" s="41">
        <v>73</v>
      </c>
      <c r="I12" s="41">
        <v>64</v>
      </c>
      <c r="J12" s="41">
        <v>76</v>
      </c>
      <c r="K12" s="41">
        <v>65</v>
      </c>
      <c r="L12" s="15"/>
      <c r="M12" s="41">
        <v>14</v>
      </c>
      <c r="N12" s="41">
        <v>12</v>
      </c>
      <c r="O12" s="41">
        <v>5</v>
      </c>
      <c r="P12" s="41">
        <v>19</v>
      </c>
      <c r="Q12" s="13"/>
      <c r="R12" s="41">
        <v>82</v>
      </c>
      <c r="S12" s="41">
        <v>67</v>
      </c>
      <c r="T12" s="41">
        <v>47</v>
      </c>
      <c r="U12" s="41">
        <v>76</v>
      </c>
      <c r="V12" s="13"/>
      <c r="W12" s="13">
        <v>1.11</v>
      </c>
      <c r="X12" s="13">
        <v>0.82</v>
      </c>
      <c r="Y12" s="13">
        <v>0.83</v>
      </c>
      <c r="Z12" s="13">
        <v>0.86</v>
      </c>
      <c r="AA12" s="18"/>
      <c r="AB12" s="39">
        <v>4</v>
      </c>
      <c r="AC12" s="39">
        <v>2</v>
      </c>
      <c r="AD12" s="39">
        <v>0</v>
      </c>
      <c r="AE12" s="39">
        <v>3</v>
      </c>
      <c r="AF12" s="14"/>
      <c r="AG12" s="11">
        <f t="shared" si="5"/>
        <v>5.47945205479452</v>
      </c>
      <c r="AH12" s="11">
        <f t="shared" si="0"/>
        <v>3.125</v>
      </c>
      <c r="AI12" s="11">
        <f t="shared" si="0"/>
        <v>0</v>
      </c>
      <c r="AJ12" s="11">
        <f t="shared" si="0"/>
        <v>4.615384615384616</v>
      </c>
      <c r="AK12" s="14"/>
      <c r="AL12" s="39">
        <v>36</v>
      </c>
      <c r="AM12" s="39">
        <v>59</v>
      </c>
      <c r="AN12" s="39">
        <v>49</v>
      </c>
      <c r="AO12" s="39">
        <v>43</v>
      </c>
      <c r="AP12" s="14"/>
      <c r="AQ12" s="17">
        <v>1.79</v>
      </c>
      <c r="AR12" s="17">
        <v>1.61</v>
      </c>
      <c r="AS12" s="17">
        <v>1.71</v>
      </c>
      <c r="AT12" s="18">
        <v>1.66</v>
      </c>
    </row>
    <row r="13" spans="1:46" s="27" customFormat="1" ht="12.75">
      <c r="A13" s="24" t="s">
        <v>29</v>
      </c>
      <c r="B13" s="15" t="s">
        <v>44</v>
      </c>
      <c r="C13" s="26">
        <f t="shared" si="1"/>
        <v>91.11111111111111</v>
      </c>
      <c r="D13" s="26">
        <f t="shared" si="2"/>
        <v>90</v>
      </c>
      <c r="E13" s="26">
        <f t="shared" si="3"/>
        <v>85.1063829787234</v>
      </c>
      <c r="F13" s="26">
        <f t="shared" si="4"/>
        <v>91.30434782608695</v>
      </c>
      <c r="G13" s="15"/>
      <c r="H13" s="41">
        <v>82</v>
      </c>
      <c r="I13" s="41">
        <v>63</v>
      </c>
      <c r="J13" s="41">
        <v>80</v>
      </c>
      <c r="K13" s="41">
        <v>84</v>
      </c>
      <c r="L13" s="15"/>
      <c r="M13" s="41">
        <v>10</v>
      </c>
      <c r="N13" s="41">
        <v>30</v>
      </c>
      <c r="O13" s="41">
        <v>6</v>
      </c>
      <c r="P13" s="41">
        <v>8</v>
      </c>
      <c r="Q13" s="13"/>
      <c r="R13" s="41">
        <v>61</v>
      </c>
      <c r="S13" s="41">
        <v>15</v>
      </c>
      <c r="T13" s="41">
        <v>21</v>
      </c>
      <c r="U13" s="41">
        <v>34</v>
      </c>
      <c r="V13" s="13"/>
      <c r="W13" s="13">
        <v>0.57</v>
      </c>
      <c r="X13" s="13">
        <v>0.68</v>
      </c>
      <c r="Y13" s="13">
        <v>0.45</v>
      </c>
      <c r="Z13" s="13">
        <v>0.44</v>
      </c>
      <c r="AA13" s="28"/>
      <c r="AB13" s="39">
        <v>2</v>
      </c>
      <c r="AC13" s="39">
        <v>3</v>
      </c>
      <c r="AD13" s="39">
        <v>3</v>
      </c>
      <c r="AE13" s="39">
        <v>5</v>
      </c>
      <c r="AF13" s="14"/>
      <c r="AG13" s="11">
        <f t="shared" si="5"/>
        <v>2.4390243902439024</v>
      </c>
      <c r="AH13" s="11">
        <f t="shared" si="0"/>
        <v>4.761904761904762</v>
      </c>
      <c r="AI13" s="11">
        <f t="shared" si="0"/>
        <v>3.75</v>
      </c>
      <c r="AJ13" s="11">
        <f t="shared" si="0"/>
        <v>5.952380952380952</v>
      </c>
      <c r="AK13" s="14"/>
      <c r="AL13" s="39">
        <v>13</v>
      </c>
      <c r="AM13" s="39">
        <v>27</v>
      </c>
      <c r="AN13" s="39">
        <v>27</v>
      </c>
      <c r="AO13" s="39">
        <v>20</v>
      </c>
      <c r="AP13" s="14"/>
      <c r="AQ13" s="17">
        <v>1.63</v>
      </c>
      <c r="AR13" s="17">
        <v>1.87</v>
      </c>
      <c r="AS13" s="17">
        <v>1.82</v>
      </c>
      <c r="AT13" s="18">
        <v>1.51</v>
      </c>
    </row>
    <row r="14" spans="1:46" s="27" customFormat="1" ht="12.75">
      <c r="A14" s="24" t="s">
        <v>30</v>
      </c>
      <c r="B14" s="15" t="s">
        <v>43</v>
      </c>
      <c r="C14" s="26">
        <f aca="true" t="shared" si="6" ref="C14:F16">(H14/(100-M14))*100</f>
        <v>79.16666666666666</v>
      </c>
      <c r="D14" s="26">
        <f t="shared" si="6"/>
        <v>85.18518518518519</v>
      </c>
      <c r="E14" s="26">
        <f t="shared" si="6"/>
        <v>71.91011235955057</v>
      </c>
      <c r="F14" s="26">
        <f t="shared" si="6"/>
        <v>92.13483146067416</v>
      </c>
      <c r="G14" s="15"/>
      <c r="H14" s="41">
        <v>76</v>
      </c>
      <c r="I14" s="41">
        <v>69</v>
      </c>
      <c r="J14" s="41">
        <v>64</v>
      </c>
      <c r="K14" s="41">
        <v>82</v>
      </c>
      <c r="L14" s="15"/>
      <c r="M14" s="41">
        <v>4</v>
      </c>
      <c r="N14" s="41">
        <v>19</v>
      </c>
      <c r="O14" s="41">
        <v>11</v>
      </c>
      <c r="P14" s="41">
        <v>11</v>
      </c>
      <c r="Q14" s="13"/>
      <c r="R14" s="41">
        <v>33</v>
      </c>
      <c r="S14" s="41">
        <v>5</v>
      </c>
      <c r="T14" s="41">
        <v>31</v>
      </c>
      <c r="U14" s="41">
        <v>21</v>
      </c>
      <c r="V14" s="13"/>
      <c r="W14" s="13">
        <v>0.45</v>
      </c>
      <c r="X14" s="13">
        <v>0.68</v>
      </c>
      <c r="Y14" s="13">
        <v>0.86</v>
      </c>
      <c r="Z14" s="13">
        <v>0.64</v>
      </c>
      <c r="AA14" s="28"/>
      <c r="AB14" s="39">
        <v>2</v>
      </c>
      <c r="AC14" s="39">
        <v>3</v>
      </c>
      <c r="AD14" s="39">
        <v>1</v>
      </c>
      <c r="AE14" s="39">
        <v>4</v>
      </c>
      <c r="AF14" s="14"/>
      <c r="AG14" s="11">
        <f t="shared" si="5"/>
        <v>2.631578947368421</v>
      </c>
      <c r="AH14" s="11">
        <f t="shared" si="0"/>
        <v>4.3478260869565215</v>
      </c>
      <c r="AI14" s="11">
        <f t="shared" si="0"/>
        <v>1.5625</v>
      </c>
      <c r="AJ14" s="11">
        <f t="shared" si="0"/>
        <v>4.878048780487805</v>
      </c>
      <c r="AK14" s="14"/>
      <c r="AL14" s="39">
        <v>28</v>
      </c>
      <c r="AM14" s="39">
        <v>27</v>
      </c>
      <c r="AN14" s="39">
        <v>31</v>
      </c>
      <c r="AO14" s="39">
        <v>13</v>
      </c>
      <c r="AP14" s="14"/>
      <c r="AQ14" s="17">
        <v>1.52</v>
      </c>
      <c r="AR14" s="17">
        <v>1.98</v>
      </c>
      <c r="AS14" s="17">
        <v>1.74</v>
      </c>
      <c r="AT14" s="18">
        <v>2.03</v>
      </c>
    </row>
    <row r="15" spans="1:46" s="27" customFormat="1" ht="12.75">
      <c r="A15" s="24" t="s">
        <v>31</v>
      </c>
      <c r="B15" s="15" t="s">
        <v>44</v>
      </c>
      <c r="C15" s="26">
        <f t="shared" si="6"/>
        <v>68.88888888888889</v>
      </c>
      <c r="D15" s="26">
        <f t="shared" si="6"/>
        <v>75.82417582417582</v>
      </c>
      <c r="E15" s="26">
        <f t="shared" si="6"/>
        <v>77.64705882352942</v>
      </c>
      <c r="F15" s="26">
        <f t="shared" si="6"/>
        <v>74.72527472527473</v>
      </c>
      <c r="G15" s="15"/>
      <c r="H15" s="41">
        <v>62</v>
      </c>
      <c r="I15" s="41">
        <v>69</v>
      </c>
      <c r="J15" s="41">
        <v>66</v>
      </c>
      <c r="K15" s="41">
        <v>68</v>
      </c>
      <c r="L15" s="15"/>
      <c r="M15" s="41">
        <v>10</v>
      </c>
      <c r="N15" s="41">
        <v>9</v>
      </c>
      <c r="O15" s="41">
        <v>15</v>
      </c>
      <c r="P15" s="41">
        <v>9</v>
      </c>
      <c r="Q15" s="13"/>
      <c r="R15" s="41">
        <v>149</v>
      </c>
      <c r="S15" s="41">
        <v>105</v>
      </c>
      <c r="T15" s="41">
        <v>116</v>
      </c>
      <c r="U15" s="41">
        <v>112</v>
      </c>
      <c r="V15" s="13"/>
      <c r="W15" s="13">
        <v>0.47</v>
      </c>
      <c r="X15" s="13">
        <v>0.85</v>
      </c>
      <c r="Y15" s="13">
        <v>0.83</v>
      </c>
      <c r="Z15" s="13">
        <v>0.53</v>
      </c>
      <c r="AA15" s="28"/>
      <c r="AB15" s="39">
        <v>2</v>
      </c>
      <c r="AC15" s="39">
        <v>5</v>
      </c>
      <c r="AD15" s="39">
        <v>4</v>
      </c>
      <c r="AE15" s="39">
        <v>6</v>
      </c>
      <c r="AF15" s="14"/>
      <c r="AG15" s="11">
        <f t="shared" si="5"/>
        <v>3.225806451612903</v>
      </c>
      <c r="AH15" s="11">
        <f t="shared" si="0"/>
        <v>7.246376811594203</v>
      </c>
      <c r="AI15" s="11">
        <f t="shared" si="0"/>
        <v>6.0606060606060606</v>
      </c>
      <c r="AJ15" s="11">
        <f t="shared" si="0"/>
        <v>8.823529411764707</v>
      </c>
      <c r="AK15" s="14"/>
      <c r="AL15" s="39">
        <v>90</v>
      </c>
      <c r="AM15" s="39">
        <v>57</v>
      </c>
      <c r="AN15" s="39">
        <v>47</v>
      </c>
      <c r="AO15" s="39">
        <v>61</v>
      </c>
      <c r="AP15" s="14"/>
      <c r="AQ15" s="17">
        <v>2.92</v>
      </c>
      <c r="AR15" s="17">
        <v>2.97</v>
      </c>
      <c r="AS15" s="17">
        <v>2.98</v>
      </c>
      <c r="AT15" s="18">
        <v>3.44</v>
      </c>
    </row>
    <row r="16" spans="1:46" s="27" customFormat="1" ht="12.75">
      <c r="A16" s="24" t="s">
        <v>32</v>
      </c>
      <c r="B16" s="15" t="s">
        <v>45</v>
      </c>
      <c r="C16" s="26">
        <f t="shared" si="6"/>
        <v>85.56701030927834</v>
      </c>
      <c r="D16" s="26">
        <f t="shared" si="6"/>
        <v>67.02127659574468</v>
      </c>
      <c r="E16" s="26">
        <f t="shared" si="6"/>
        <v>82.10526315789474</v>
      </c>
      <c r="F16" s="26">
        <f t="shared" si="6"/>
        <v>77.38095238095238</v>
      </c>
      <c r="G16" s="15"/>
      <c r="H16" s="41">
        <v>83</v>
      </c>
      <c r="I16" s="41">
        <v>63</v>
      </c>
      <c r="J16" s="41">
        <v>78</v>
      </c>
      <c r="K16" s="41">
        <v>65</v>
      </c>
      <c r="L16" s="15"/>
      <c r="M16" s="41">
        <v>3</v>
      </c>
      <c r="N16" s="41">
        <v>6</v>
      </c>
      <c r="O16" s="41">
        <v>5</v>
      </c>
      <c r="P16" s="41">
        <v>16</v>
      </c>
      <c r="Q16" s="13"/>
      <c r="R16" s="41">
        <v>103</v>
      </c>
      <c r="S16" s="41">
        <v>46</v>
      </c>
      <c r="T16" s="41">
        <v>90</v>
      </c>
      <c r="U16" s="41">
        <v>85</v>
      </c>
      <c r="V16" s="13"/>
      <c r="W16" s="13">
        <v>0.49</v>
      </c>
      <c r="X16" s="13">
        <v>1.07</v>
      </c>
      <c r="Y16" s="13">
        <v>0.49</v>
      </c>
      <c r="Z16" s="13">
        <v>0.45</v>
      </c>
      <c r="AA16" s="28"/>
      <c r="AB16" s="39">
        <v>4</v>
      </c>
      <c r="AC16" s="39">
        <v>2</v>
      </c>
      <c r="AD16" s="39">
        <v>3</v>
      </c>
      <c r="AE16" s="39">
        <v>2</v>
      </c>
      <c r="AF16" s="14"/>
      <c r="AG16" s="11">
        <f t="shared" si="5"/>
        <v>4.819277108433735</v>
      </c>
      <c r="AH16" s="11">
        <f t="shared" si="0"/>
        <v>3.1746031746031744</v>
      </c>
      <c r="AI16" s="11">
        <f t="shared" si="0"/>
        <v>3.8461538461538463</v>
      </c>
      <c r="AJ16" s="11">
        <f t="shared" si="0"/>
        <v>3.076923076923077</v>
      </c>
      <c r="AK16" s="14"/>
      <c r="AL16" s="39">
        <v>32</v>
      </c>
      <c r="AM16" s="39">
        <v>70</v>
      </c>
      <c r="AN16" s="39">
        <v>38</v>
      </c>
      <c r="AO16" s="39">
        <v>33</v>
      </c>
      <c r="AP16" s="14"/>
      <c r="AQ16" s="17">
        <v>2.94</v>
      </c>
      <c r="AR16" s="17">
        <v>3.17</v>
      </c>
      <c r="AS16" s="17">
        <v>2.98</v>
      </c>
      <c r="AT16" s="18">
        <v>2.69</v>
      </c>
    </row>
    <row r="17" spans="1:46" s="27" customFormat="1" ht="12.75">
      <c r="A17" s="24" t="s">
        <v>7</v>
      </c>
      <c r="B17" s="15" t="s">
        <v>46</v>
      </c>
      <c r="C17" s="26">
        <f aca="true" t="shared" si="7" ref="C17:F19">(H17/(100-M17))*100</f>
        <v>86.45833333333334</v>
      </c>
      <c r="D17" s="26">
        <f t="shared" si="7"/>
        <v>86.81318681318682</v>
      </c>
      <c r="E17" s="26">
        <f t="shared" si="7"/>
        <v>85.88235294117646</v>
      </c>
      <c r="F17" s="26">
        <f t="shared" si="7"/>
        <v>78.88888888888889</v>
      </c>
      <c r="G17" s="15"/>
      <c r="H17" s="41">
        <v>83</v>
      </c>
      <c r="I17" s="41">
        <v>79</v>
      </c>
      <c r="J17" s="41">
        <v>73</v>
      </c>
      <c r="K17" s="41">
        <v>71</v>
      </c>
      <c r="L17" s="15"/>
      <c r="M17" s="41">
        <v>4</v>
      </c>
      <c r="N17" s="41">
        <v>9</v>
      </c>
      <c r="O17" s="41">
        <v>15</v>
      </c>
      <c r="P17" s="41">
        <v>10</v>
      </c>
      <c r="Q17" s="13"/>
      <c r="R17" s="41">
        <v>36</v>
      </c>
      <c r="S17" s="41">
        <v>23</v>
      </c>
      <c r="T17" s="41">
        <v>38</v>
      </c>
      <c r="U17" s="41">
        <v>30</v>
      </c>
      <c r="V17" s="13"/>
      <c r="W17" s="13">
        <v>0.58</v>
      </c>
      <c r="X17" s="13">
        <v>0.42</v>
      </c>
      <c r="Y17" s="13">
        <v>0.5</v>
      </c>
      <c r="Z17" s="13">
        <v>0.43</v>
      </c>
      <c r="AA17" s="28"/>
      <c r="AB17" s="39">
        <v>0</v>
      </c>
      <c r="AC17" s="39">
        <v>1</v>
      </c>
      <c r="AD17" s="39">
        <v>0</v>
      </c>
      <c r="AE17" s="39">
        <v>3</v>
      </c>
      <c r="AF17" s="14"/>
      <c r="AG17" s="11">
        <f t="shared" si="5"/>
        <v>0</v>
      </c>
      <c r="AH17" s="11">
        <f t="shared" si="0"/>
        <v>1.2658227848101267</v>
      </c>
      <c r="AI17" s="11">
        <f t="shared" si="0"/>
        <v>0</v>
      </c>
      <c r="AJ17" s="11">
        <f t="shared" si="0"/>
        <v>4.225352112676056</v>
      </c>
      <c r="AK17" s="14"/>
      <c r="AL17" s="39">
        <v>17</v>
      </c>
      <c r="AM17" s="39">
        <v>19</v>
      </c>
      <c r="AN17" s="39">
        <v>16</v>
      </c>
      <c r="AO17" s="39">
        <v>34</v>
      </c>
      <c r="AP17" s="14"/>
      <c r="AQ17" s="17">
        <v>1.81</v>
      </c>
      <c r="AR17" s="17">
        <v>1.7</v>
      </c>
      <c r="AS17" s="17">
        <v>1.68</v>
      </c>
      <c r="AT17" s="18">
        <v>1.66</v>
      </c>
    </row>
    <row r="18" spans="1:46" s="27" customFormat="1" ht="12.75">
      <c r="A18" s="24" t="s">
        <v>8</v>
      </c>
      <c r="B18" s="15" t="s">
        <v>45</v>
      </c>
      <c r="C18" s="26">
        <f t="shared" si="7"/>
        <v>84.375</v>
      </c>
      <c r="D18" s="26">
        <f t="shared" si="7"/>
        <v>83.69565217391305</v>
      </c>
      <c r="E18" s="26">
        <f t="shared" si="7"/>
        <v>82.97872340425532</v>
      </c>
      <c r="F18" s="26">
        <f t="shared" si="7"/>
        <v>94.89795918367348</v>
      </c>
      <c r="G18" s="15"/>
      <c r="H18" s="41">
        <v>81</v>
      </c>
      <c r="I18" s="41">
        <v>77</v>
      </c>
      <c r="J18" s="41">
        <v>78</v>
      </c>
      <c r="K18" s="41">
        <v>93</v>
      </c>
      <c r="L18" s="15"/>
      <c r="M18" s="41">
        <v>4</v>
      </c>
      <c r="N18" s="41">
        <v>8</v>
      </c>
      <c r="O18" s="41">
        <v>6</v>
      </c>
      <c r="P18" s="41">
        <v>2</v>
      </c>
      <c r="Q18" s="13"/>
      <c r="R18" s="41">
        <v>24</v>
      </c>
      <c r="S18" s="41">
        <v>12</v>
      </c>
      <c r="T18" s="41">
        <v>16</v>
      </c>
      <c r="U18" s="41">
        <v>28</v>
      </c>
      <c r="V18" s="13"/>
      <c r="W18" s="13">
        <v>0.59</v>
      </c>
      <c r="X18" s="13">
        <v>0.62</v>
      </c>
      <c r="Y18" s="13">
        <v>0.73</v>
      </c>
      <c r="Z18" s="13">
        <v>0.6</v>
      </c>
      <c r="AA18" s="28"/>
      <c r="AB18" s="39">
        <v>0</v>
      </c>
      <c r="AC18" s="39">
        <v>2</v>
      </c>
      <c r="AD18" s="39">
        <v>2</v>
      </c>
      <c r="AE18" s="39">
        <v>1</v>
      </c>
      <c r="AF18" s="14"/>
      <c r="AG18" s="11">
        <f t="shared" si="5"/>
        <v>0</v>
      </c>
      <c r="AH18" s="11">
        <f t="shared" si="0"/>
        <v>2.5974025974025974</v>
      </c>
      <c r="AI18" s="11">
        <f t="shared" si="0"/>
        <v>2.564102564102564</v>
      </c>
      <c r="AJ18" s="11">
        <f t="shared" si="0"/>
        <v>1.0752688172043012</v>
      </c>
      <c r="AK18" s="14"/>
      <c r="AL18" s="39">
        <v>20</v>
      </c>
      <c r="AM18" s="39">
        <v>21</v>
      </c>
      <c r="AN18" s="39">
        <v>25</v>
      </c>
      <c r="AO18" s="39">
        <v>9</v>
      </c>
      <c r="AP18" s="14"/>
      <c r="AQ18" s="17">
        <v>1.54</v>
      </c>
      <c r="AR18" s="17">
        <v>1.54</v>
      </c>
      <c r="AS18" s="17">
        <v>1.81</v>
      </c>
      <c r="AT18" s="18">
        <v>1.6</v>
      </c>
    </row>
    <row r="19" spans="1:46" s="27" customFormat="1" ht="12.75">
      <c r="A19" s="24" t="s">
        <v>9</v>
      </c>
      <c r="B19" s="15" t="s">
        <v>43</v>
      </c>
      <c r="C19" s="26">
        <f t="shared" si="7"/>
        <v>91.01123595505618</v>
      </c>
      <c r="D19" s="26">
        <f t="shared" si="7"/>
        <v>88.54166666666666</v>
      </c>
      <c r="E19" s="26">
        <f t="shared" si="7"/>
        <v>86.17021276595744</v>
      </c>
      <c r="F19" s="26">
        <f t="shared" si="7"/>
        <v>88.77551020408163</v>
      </c>
      <c r="G19" s="15"/>
      <c r="H19" s="41">
        <v>81</v>
      </c>
      <c r="I19" s="41">
        <v>85</v>
      </c>
      <c r="J19" s="41">
        <v>81</v>
      </c>
      <c r="K19" s="41">
        <v>87</v>
      </c>
      <c r="L19" s="15"/>
      <c r="M19" s="41">
        <v>11</v>
      </c>
      <c r="N19" s="41">
        <v>4</v>
      </c>
      <c r="O19" s="41">
        <v>6</v>
      </c>
      <c r="P19" s="41">
        <v>2</v>
      </c>
      <c r="Q19" s="13"/>
      <c r="R19" s="41">
        <v>37</v>
      </c>
      <c r="S19" s="41">
        <v>23</v>
      </c>
      <c r="T19" s="41">
        <v>34</v>
      </c>
      <c r="U19" s="41">
        <v>32</v>
      </c>
      <c r="V19" s="13"/>
      <c r="W19" s="13">
        <v>0.51</v>
      </c>
      <c r="X19" s="13">
        <v>0.54</v>
      </c>
      <c r="Y19" s="13">
        <v>0.51</v>
      </c>
      <c r="Z19" s="13">
        <v>0.38</v>
      </c>
      <c r="AA19" s="28"/>
      <c r="AB19" s="39">
        <v>2</v>
      </c>
      <c r="AC19" s="39">
        <v>1</v>
      </c>
      <c r="AD19" s="39">
        <v>0</v>
      </c>
      <c r="AE19" s="39">
        <v>4</v>
      </c>
      <c r="AF19" s="14"/>
      <c r="AG19" s="11">
        <f t="shared" si="5"/>
        <v>2.4691358024691357</v>
      </c>
      <c r="AH19" s="11">
        <f aca="true" t="shared" si="8" ref="AH19:AJ22">AC19/I19*100</f>
        <v>1.1764705882352942</v>
      </c>
      <c r="AI19" s="11">
        <f t="shared" si="8"/>
        <v>0</v>
      </c>
      <c r="AJ19" s="11">
        <f t="shared" si="8"/>
        <v>4.597701149425287</v>
      </c>
      <c r="AK19" s="14"/>
      <c r="AL19" s="39">
        <v>23</v>
      </c>
      <c r="AM19" s="39">
        <v>20</v>
      </c>
      <c r="AN19" s="39">
        <v>19</v>
      </c>
      <c r="AO19" s="39">
        <v>18</v>
      </c>
      <c r="AP19" s="14"/>
      <c r="AQ19" s="17">
        <v>1.21</v>
      </c>
      <c r="AR19" s="17">
        <v>1.33</v>
      </c>
      <c r="AS19" s="17">
        <v>1.21</v>
      </c>
      <c r="AT19" s="18">
        <v>1.27</v>
      </c>
    </row>
    <row r="20" spans="1:46" s="27" customFormat="1" ht="12.75">
      <c r="A20" s="24" t="s">
        <v>10</v>
      </c>
      <c r="B20" s="15" t="s">
        <v>44</v>
      </c>
      <c r="C20" s="26">
        <f aca="true" t="shared" si="9" ref="C20:F22">(H20/(100-M20))*100</f>
        <v>72.52747252747253</v>
      </c>
      <c r="D20" s="26">
        <f t="shared" si="9"/>
        <v>61.76470588235294</v>
      </c>
      <c r="E20" s="26">
        <f t="shared" si="9"/>
        <v>73.62637362637363</v>
      </c>
      <c r="F20" s="26">
        <f t="shared" si="9"/>
        <v>73.75</v>
      </c>
      <c r="G20" s="15"/>
      <c r="H20" s="41">
        <v>66</v>
      </c>
      <c r="I20" s="41">
        <v>42</v>
      </c>
      <c r="J20" s="41">
        <v>67</v>
      </c>
      <c r="K20" s="41">
        <v>59</v>
      </c>
      <c r="L20" s="15"/>
      <c r="M20" s="41">
        <v>9</v>
      </c>
      <c r="N20" s="41">
        <v>32</v>
      </c>
      <c r="O20" s="41">
        <v>9</v>
      </c>
      <c r="P20" s="41">
        <v>20</v>
      </c>
      <c r="Q20" s="13"/>
      <c r="R20" s="41">
        <v>110</v>
      </c>
      <c r="S20" s="41">
        <v>57</v>
      </c>
      <c r="T20" s="41">
        <v>134</v>
      </c>
      <c r="U20" s="41">
        <v>107</v>
      </c>
      <c r="V20" s="13"/>
      <c r="W20" s="13">
        <v>1.15</v>
      </c>
      <c r="X20" s="13">
        <v>1.1</v>
      </c>
      <c r="Y20" s="13">
        <v>0.74</v>
      </c>
      <c r="Z20" s="13">
        <v>0.61</v>
      </c>
      <c r="AA20" s="28"/>
      <c r="AB20" s="39">
        <v>6</v>
      </c>
      <c r="AC20" s="39">
        <v>4</v>
      </c>
      <c r="AD20" s="39">
        <v>2</v>
      </c>
      <c r="AE20" s="39">
        <v>1</v>
      </c>
      <c r="AF20" s="14"/>
      <c r="AG20" s="11">
        <f t="shared" si="5"/>
        <v>9.090909090909092</v>
      </c>
      <c r="AH20" s="11">
        <f t="shared" si="8"/>
        <v>9.523809523809524</v>
      </c>
      <c r="AI20" s="11">
        <f t="shared" si="8"/>
        <v>2.9850746268656714</v>
      </c>
      <c r="AJ20" s="11">
        <f t="shared" si="8"/>
        <v>1.694915254237288</v>
      </c>
      <c r="AK20" s="14"/>
      <c r="AL20" s="39">
        <v>46</v>
      </c>
      <c r="AM20" s="39">
        <v>42</v>
      </c>
      <c r="AN20" s="39">
        <v>51</v>
      </c>
      <c r="AO20" s="39">
        <v>36</v>
      </c>
      <c r="AP20" s="14"/>
      <c r="AQ20" s="17">
        <v>1.75</v>
      </c>
      <c r="AR20" s="17">
        <v>1.96</v>
      </c>
      <c r="AS20" s="17">
        <v>1.81</v>
      </c>
      <c r="AT20" s="18">
        <v>1.78</v>
      </c>
    </row>
    <row r="21" spans="1:46" ht="12.75">
      <c r="A21" s="24" t="s">
        <v>11</v>
      </c>
      <c r="B21" s="15" t="s">
        <v>45</v>
      </c>
      <c r="C21" s="26">
        <f t="shared" si="9"/>
        <v>56.38297872340425</v>
      </c>
      <c r="D21" s="26">
        <f t="shared" si="9"/>
        <v>59.59595959595959</v>
      </c>
      <c r="E21" s="26">
        <f t="shared" si="9"/>
        <v>60.67415730337079</v>
      </c>
      <c r="F21" s="26">
        <f t="shared" si="9"/>
        <v>58.69565217391305</v>
      </c>
      <c r="G21" s="14"/>
      <c r="H21" s="42">
        <v>53</v>
      </c>
      <c r="I21" s="42">
        <v>59</v>
      </c>
      <c r="J21" s="42">
        <v>54</v>
      </c>
      <c r="K21" s="42">
        <v>54</v>
      </c>
      <c r="L21" s="14"/>
      <c r="M21" s="42">
        <v>6</v>
      </c>
      <c r="N21" s="42">
        <v>1</v>
      </c>
      <c r="O21" s="44">
        <v>11</v>
      </c>
      <c r="P21" s="44">
        <v>8</v>
      </c>
      <c r="Q21" s="3"/>
      <c r="R21" s="42">
        <v>110</v>
      </c>
      <c r="S21" s="42">
        <v>45</v>
      </c>
      <c r="T21" s="42">
        <v>80</v>
      </c>
      <c r="U21" s="42">
        <v>71</v>
      </c>
      <c r="V21" s="3"/>
      <c r="W21" s="3">
        <v>0.96</v>
      </c>
      <c r="X21" s="3">
        <v>1.14</v>
      </c>
      <c r="Y21" s="3">
        <v>1.05</v>
      </c>
      <c r="Z21" s="3">
        <v>1.16</v>
      </c>
      <c r="AA21" s="18"/>
      <c r="AB21" s="39">
        <v>2</v>
      </c>
      <c r="AC21" s="39">
        <v>7</v>
      </c>
      <c r="AD21" s="39">
        <v>2</v>
      </c>
      <c r="AE21" s="39">
        <v>4</v>
      </c>
      <c r="AF21" s="14"/>
      <c r="AG21" s="11">
        <f t="shared" si="5"/>
        <v>3.7735849056603774</v>
      </c>
      <c r="AH21" s="11">
        <f t="shared" si="8"/>
        <v>11.864406779661017</v>
      </c>
      <c r="AI21" s="11">
        <f t="shared" si="8"/>
        <v>3.7037037037037033</v>
      </c>
      <c r="AJ21" s="11">
        <f t="shared" si="8"/>
        <v>7.4074074074074066</v>
      </c>
      <c r="AK21" s="14"/>
      <c r="AL21" s="39">
        <v>81</v>
      </c>
      <c r="AM21" s="39">
        <v>59</v>
      </c>
      <c r="AN21" s="39">
        <v>44</v>
      </c>
      <c r="AO21" s="39">
        <v>58</v>
      </c>
      <c r="AP21" s="14"/>
      <c r="AQ21" s="17">
        <v>1.94</v>
      </c>
      <c r="AR21" s="17">
        <v>1.77</v>
      </c>
      <c r="AS21" s="17">
        <v>1.99</v>
      </c>
      <c r="AT21" s="18">
        <v>2.04</v>
      </c>
    </row>
    <row r="22" spans="1:46" ht="12.75">
      <c r="A22" s="24" t="s">
        <v>12</v>
      </c>
      <c r="B22" s="17" t="s">
        <v>46</v>
      </c>
      <c r="C22" s="26">
        <f t="shared" si="9"/>
        <v>67.16417910447761</v>
      </c>
      <c r="D22" s="26">
        <f t="shared" si="9"/>
        <v>75.30864197530865</v>
      </c>
      <c r="E22" s="26">
        <f t="shared" si="9"/>
        <v>79.06976744186046</v>
      </c>
      <c r="F22" s="26">
        <f t="shared" si="9"/>
        <v>78.94736842105263</v>
      </c>
      <c r="G22" s="18"/>
      <c r="H22" s="42">
        <v>45</v>
      </c>
      <c r="I22" s="42">
        <v>61</v>
      </c>
      <c r="J22" s="42">
        <v>68</v>
      </c>
      <c r="K22" s="42">
        <v>75</v>
      </c>
      <c r="L22" s="18"/>
      <c r="M22" s="42">
        <v>33</v>
      </c>
      <c r="N22" s="42">
        <v>19</v>
      </c>
      <c r="O22" s="44">
        <v>14</v>
      </c>
      <c r="P22" s="44">
        <v>5</v>
      </c>
      <c r="Q22" s="18"/>
      <c r="R22" s="42">
        <v>58</v>
      </c>
      <c r="S22" s="42">
        <v>46</v>
      </c>
      <c r="T22" s="42">
        <v>46</v>
      </c>
      <c r="U22" s="42">
        <v>73</v>
      </c>
      <c r="V22" s="18"/>
      <c r="W22" s="18">
        <v>1.16</v>
      </c>
      <c r="X22" s="18">
        <v>1.09</v>
      </c>
      <c r="Y22" s="18">
        <v>1.14</v>
      </c>
      <c r="Z22" s="18">
        <v>0.52</v>
      </c>
      <c r="AA22" s="18"/>
      <c r="AB22" s="39">
        <v>4</v>
      </c>
      <c r="AC22" s="39">
        <v>3</v>
      </c>
      <c r="AD22" s="39">
        <v>1</v>
      </c>
      <c r="AE22" s="39">
        <v>4</v>
      </c>
      <c r="AF22" s="14"/>
      <c r="AG22" s="11">
        <f t="shared" si="5"/>
        <v>8.88888888888889</v>
      </c>
      <c r="AH22" s="11">
        <f t="shared" si="8"/>
        <v>4.918032786885246</v>
      </c>
      <c r="AI22" s="11">
        <f t="shared" si="8"/>
        <v>1.4705882352941175</v>
      </c>
      <c r="AJ22" s="11">
        <f t="shared" si="8"/>
        <v>5.333333333333334</v>
      </c>
      <c r="AK22" s="14"/>
      <c r="AL22" s="39">
        <v>43</v>
      </c>
      <c r="AM22" s="39">
        <v>30</v>
      </c>
      <c r="AN22" s="39">
        <v>88</v>
      </c>
      <c r="AO22" s="39">
        <v>35</v>
      </c>
      <c r="AP22" s="14"/>
      <c r="AQ22" s="17">
        <v>2.46</v>
      </c>
      <c r="AR22" s="17">
        <v>2.95</v>
      </c>
      <c r="AS22" s="17">
        <v>2.94</v>
      </c>
      <c r="AT22" s="18">
        <v>3.35</v>
      </c>
    </row>
    <row r="23" spans="2:28" s="4" customFormat="1" ht="12.7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2:28" s="4" customFormat="1" ht="12.75">
      <c r="B24" s="19"/>
      <c r="C24" s="19"/>
      <c r="D24" s="19"/>
      <c r="E24" s="19"/>
      <c r="F24" s="19"/>
      <c r="G24" s="19"/>
      <c r="H24" s="19"/>
      <c r="I24" s="19"/>
      <c r="J24" s="20"/>
      <c r="K24" s="20"/>
      <c r="L24" s="19"/>
      <c r="M24" s="19"/>
      <c r="N24" s="19"/>
      <c r="O24" s="19"/>
      <c r="P24" s="19"/>
      <c r="Q24" s="19"/>
      <c r="R24" s="19"/>
      <c r="S24" s="22"/>
      <c r="T24" s="22"/>
      <c r="U24" s="22"/>
      <c r="V24" s="19"/>
      <c r="W24" s="19"/>
      <c r="X24" s="19"/>
      <c r="Y24" s="19"/>
      <c r="Z24" s="19"/>
      <c r="AA24" s="19"/>
      <c r="AB24" s="19"/>
    </row>
    <row r="25" spans="2:28" s="4" customFormat="1" ht="12.75">
      <c r="B25" s="16"/>
      <c r="C25" s="14"/>
      <c r="D25" s="14"/>
      <c r="E25" s="14"/>
      <c r="F25" s="14"/>
      <c r="G25" s="14"/>
      <c r="H25" s="16"/>
      <c r="I25" s="16"/>
      <c r="J25" s="16"/>
      <c r="K25" s="16"/>
      <c r="L25" s="16"/>
      <c r="M25" s="14"/>
      <c r="N25" s="14"/>
      <c r="O25" s="14"/>
      <c r="P25" s="15"/>
      <c r="Q25" s="16"/>
      <c r="R25" s="14"/>
      <c r="S25" s="14"/>
      <c r="T25" s="14"/>
      <c r="U25" s="22"/>
      <c r="V25" s="14"/>
      <c r="W25" s="18"/>
      <c r="X25" s="18"/>
      <c r="Y25" s="18"/>
      <c r="Z25" s="20"/>
      <c r="AA25" s="19"/>
      <c r="AB25" s="19"/>
    </row>
    <row r="26" spans="1:28" s="4" customFormat="1" ht="12.75">
      <c r="A26"/>
      <c r="B26"/>
      <c r="C26" s="8"/>
      <c r="D26" s="8"/>
      <c r="E26" s="8"/>
      <c r="F26" s="8"/>
      <c r="G26" s="8"/>
      <c r="H26" s="5"/>
      <c r="I26" s="5"/>
      <c r="J26" s="5"/>
      <c r="K26" s="5"/>
      <c r="L26" s="5"/>
      <c r="M26" s="8"/>
      <c r="N26" s="8"/>
      <c r="O26" s="8"/>
      <c r="P26" s="6"/>
      <c r="Q26" s="5"/>
      <c r="R26" s="7"/>
      <c r="S26" s="7"/>
      <c r="T26" s="7"/>
      <c r="U26" s="7"/>
      <c r="V26" s="7"/>
      <c r="W26" s="20"/>
      <c r="X26" s="20"/>
      <c r="Y26" s="20"/>
      <c r="Z26" s="20"/>
      <c r="AA26" s="19"/>
      <c r="AB26" s="19"/>
    </row>
    <row r="27" spans="1:27" s="4" customFormat="1" ht="12.75">
      <c r="A27"/>
      <c r="B2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7"/>
      <c r="S27" s="7"/>
      <c r="T27" s="7"/>
      <c r="U27" s="7"/>
      <c r="V27" s="7"/>
      <c r="W27" s="9"/>
      <c r="X27" s="9"/>
      <c r="Y27" s="9"/>
      <c r="Z27" s="7"/>
      <c r="AA27" s="10"/>
    </row>
    <row r="28" spans="1:27" s="4" customFormat="1" ht="12.75">
      <c r="A28"/>
      <c r="B28" t="s">
        <v>1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7"/>
      <c r="S28" s="7"/>
      <c r="T28" s="7"/>
      <c r="U28" s="7"/>
      <c r="V28" s="7"/>
      <c r="W28" s="9"/>
      <c r="X28" s="9"/>
      <c r="Y28" s="9"/>
      <c r="Z28" s="7"/>
      <c r="AA28" s="10"/>
    </row>
    <row r="29" spans="1:27" s="4" customFormat="1" ht="12.75">
      <c r="A29"/>
      <c r="B29" t="s">
        <v>39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7"/>
      <c r="S29" s="7"/>
      <c r="T29" s="7"/>
      <c r="U29" s="7"/>
      <c r="V29" s="7"/>
      <c r="W29" s="9"/>
      <c r="X29" s="9"/>
      <c r="Y29" s="9"/>
      <c r="Z29" s="7"/>
      <c r="AA29" s="10"/>
    </row>
    <row r="30" spans="2:27" ht="12.75">
      <c r="B30" t="s">
        <v>40</v>
      </c>
      <c r="C30" s="8"/>
      <c r="D30" s="8"/>
      <c r="E30" s="8"/>
      <c r="F30" s="8"/>
      <c r="G30" s="8"/>
      <c r="L30" s="1"/>
      <c r="M30" s="8"/>
      <c r="N30" s="8"/>
      <c r="O30" s="8"/>
      <c r="R30" s="7"/>
      <c r="S30" s="7"/>
      <c r="T30" s="7"/>
      <c r="U30" s="7"/>
      <c r="V30" s="7"/>
      <c r="W30" s="9"/>
      <c r="X30" s="9"/>
      <c r="Y30" s="9"/>
      <c r="AA30" s="11"/>
    </row>
    <row r="31" spans="2:25" ht="12.75">
      <c r="B31" t="s">
        <v>41</v>
      </c>
      <c r="C31" s="8"/>
      <c r="D31" s="8"/>
      <c r="E31" s="8"/>
      <c r="F31" s="8"/>
      <c r="G31" s="8"/>
      <c r="L31" s="1"/>
      <c r="M31" s="8"/>
      <c r="N31" s="8"/>
      <c r="O31" s="8"/>
      <c r="R31" s="7"/>
      <c r="S31" s="7"/>
      <c r="T31" s="7"/>
      <c r="U31" s="7"/>
      <c r="V31" s="7"/>
      <c r="W31" s="9"/>
      <c r="X31" s="9"/>
      <c r="Y31" s="9"/>
    </row>
    <row r="32" spans="2:25" ht="12.75">
      <c r="B32" t="s">
        <v>42</v>
      </c>
      <c r="C32" s="8"/>
      <c r="D32" s="8"/>
      <c r="E32" s="8"/>
      <c r="F32" s="8"/>
      <c r="G32" s="8"/>
      <c r="L32" s="1"/>
      <c r="M32" s="8"/>
      <c r="N32" s="8"/>
      <c r="O32" s="8"/>
      <c r="R32" s="7"/>
      <c r="S32" s="7"/>
      <c r="T32" s="7"/>
      <c r="U32" s="7"/>
      <c r="V32" s="7"/>
      <c r="W32" s="9"/>
      <c r="X32" s="9"/>
      <c r="Y32" s="9"/>
    </row>
    <row r="33" spans="3:25" ht="12.75">
      <c r="C33" s="8"/>
      <c r="D33" s="8"/>
      <c r="E33" s="8"/>
      <c r="F33" s="8"/>
      <c r="G33" s="8"/>
      <c r="L33" s="1"/>
      <c r="M33" s="8"/>
      <c r="N33" s="8"/>
      <c r="O33" s="8"/>
      <c r="R33" s="7"/>
      <c r="S33" s="7"/>
      <c r="T33" s="7"/>
      <c r="U33" s="7"/>
      <c r="V33" s="7"/>
      <c r="W33" s="9"/>
      <c r="X33" s="9"/>
      <c r="Y33" s="9"/>
    </row>
    <row r="34" spans="3:25" ht="12.75">
      <c r="C34" s="8"/>
      <c r="D34" s="8"/>
      <c r="E34" s="8"/>
      <c r="F34" s="8"/>
      <c r="G34" s="8"/>
      <c r="L34" s="1"/>
      <c r="M34" s="8"/>
      <c r="N34" s="8"/>
      <c r="O34" s="8"/>
      <c r="R34" s="7"/>
      <c r="S34" s="7"/>
      <c r="T34" s="7"/>
      <c r="U34" s="7"/>
      <c r="V34" s="7"/>
      <c r="W34" s="9"/>
      <c r="X34" s="9"/>
      <c r="Y34" s="9"/>
    </row>
    <row r="35" spans="3:25" ht="12.75">
      <c r="C35" s="8"/>
      <c r="D35" s="8"/>
      <c r="E35" s="8"/>
      <c r="F35" s="8"/>
      <c r="G35" s="8"/>
      <c r="L35" s="1"/>
      <c r="M35" s="8"/>
      <c r="N35" s="8"/>
      <c r="O35" s="8"/>
      <c r="R35" s="7"/>
      <c r="S35" s="7"/>
      <c r="T35" s="7"/>
      <c r="U35" s="7"/>
      <c r="V35" s="7"/>
      <c r="W35" s="9"/>
      <c r="X35" s="9"/>
      <c r="Y35" s="9"/>
    </row>
    <row r="36" spans="3:25" ht="12.75">
      <c r="C36" s="8"/>
      <c r="D36" s="8"/>
      <c r="E36" s="8"/>
      <c r="F36" s="8"/>
      <c r="G36" s="8"/>
      <c r="L36" s="1"/>
      <c r="M36" s="8"/>
      <c r="N36" s="8"/>
      <c r="O36" s="8"/>
      <c r="R36" s="7"/>
      <c r="S36" s="7"/>
      <c r="T36" s="7"/>
      <c r="U36" s="7"/>
      <c r="V36" s="7"/>
      <c r="W36" s="9"/>
      <c r="X36" s="9"/>
      <c r="Y36" s="9"/>
    </row>
    <row r="37" spans="3:25" ht="12.75">
      <c r="C37" s="8"/>
      <c r="D37" s="8"/>
      <c r="E37" s="8"/>
      <c r="F37" s="8"/>
      <c r="G37" s="8"/>
      <c r="L37" s="1"/>
      <c r="M37" s="8"/>
      <c r="N37" s="8"/>
      <c r="O37" s="8"/>
      <c r="R37" s="7"/>
      <c r="S37" s="7"/>
      <c r="T37" s="7"/>
      <c r="U37" s="7"/>
      <c r="V37" s="7"/>
      <c r="W37" s="9"/>
      <c r="X37" s="9"/>
      <c r="Y37" s="9"/>
    </row>
    <row r="38" spans="3:25" ht="12.75">
      <c r="C38" s="8"/>
      <c r="D38" s="5"/>
      <c r="E38" s="5"/>
      <c r="F38" s="5"/>
      <c r="G38" s="5"/>
      <c r="H38" s="2"/>
      <c r="I38" s="2"/>
      <c r="J38" s="2"/>
      <c r="K38" s="2"/>
      <c r="M38" s="8"/>
      <c r="N38" s="5"/>
      <c r="O38" s="5"/>
      <c r="S38" s="5"/>
      <c r="T38" s="5"/>
      <c r="U38" s="5"/>
      <c r="V38" s="5"/>
      <c r="X38" s="5"/>
      <c r="Y38" s="5"/>
    </row>
    <row r="39" spans="3:11" ht="12.75">
      <c r="C39" s="8"/>
      <c r="G39" s="2"/>
      <c r="H39" s="2"/>
      <c r="I39" s="2"/>
      <c r="J39" s="2"/>
      <c r="K39" s="2"/>
    </row>
    <row r="40" ht="12.75">
      <c r="C40" s="8"/>
    </row>
    <row r="41" ht="12.75">
      <c r="C41" s="8"/>
    </row>
    <row r="42" ht="12.75">
      <c r="C42" s="5"/>
    </row>
    <row r="43" spans="4:25" ht="12.75">
      <c r="D43" s="2"/>
      <c r="E43" s="2"/>
      <c r="F43" s="2"/>
      <c r="G43" s="2"/>
      <c r="I43" s="2"/>
      <c r="J43" s="2"/>
      <c r="K43" s="2"/>
      <c r="M43" s="1"/>
      <c r="R43" s="1"/>
      <c r="W43" s="1"/>
      <c r="X43" s="2"/>
      <c r="Y43" s="2"/>
    </row>
    <row r="44" spans="13:25" ht="12.75">
      <c r="M44" s="1"/>
      <c r="N44" s="1"/>
      <c r="O44" s="1"/>
      <c r="R44" s="1"/>
      <c r="S44" s="1"/>
      <c r="T44" s="1"/>
      <c r="U44" s="1"/>
      <c r="V44" s="1"/>
      <c r="W44" s="1"/>
      <c r="X44" s="1"/>
      <c r="Y44" s="1"/>
    </row>
    <row r="45" spans="13:25" ht="12.75">
      <c r="M45" s="1"/>
      <c r="N45" s="1"/>
      <c r="O45" s="1"/>
      <c r="R45" s="1"/>
      <c r="S45" s="1"/>
      <c r="T45" s="1"/>
      <c r="U45" s="1"/>
      <c r="V45" s="1"/>
      <c r="W45" s="1"/>
      <c r="X45" s="1"/>
      <c r="Y45" s="1"/>
    </row>
    <row r="50" spans="14:16" ht="12.75">
      <c r="N50" s="23"/>
      <c r="O50" s="23"/>
      <c r="P50" s="23"/>
    </row>
    <row r="51" spans="14:16" ht="12.75">
      <c r="N51" s="23"/>
      <c r="O51" s="23"/>
      <c r="P51" s="23"/>
    </row>
    <row r="52" spans="14:21" ht="12.75">
      <c r="N52" s="23"/>
      <c r="O52" s="23"/>
      <c r="P52" s="23"/>
      <c r="R52" s="23"/>
      <c r="S52" s="23"/>
      <c r="T52" s="23"/>
      <c r="U52" s="23"/>
    </row>
    <row r="53" spans="14:21" ht="12.75">
      <c r="N53" s="23"/>
      <c r="O53" s="23"/>
      <c r="P53" s="23"/>
      <c r="R53" s="23"/>
      <c r="S53" s="23"/>
      <c r="T53" s="23"/>
      <c r="U53" s="23"/>
    </row>
    <row r="58" spans="20:23" ht="12.75">
      <c r="T58" s="35"/>
      <c r="U58" s="35"/>
      <c r="V58" s="35"/>
      <c r="W58" s="36"/>
    </row>
  </sheetData>
  <sheetProtection/>
  <printOptions/>
  <pageMargins left="0.25" right="0.25" top="0.75" bottom="0.75" header="0.3" footer="0.3"/>
  <pageSetup fitToHeight="1" fitToWidth="1" horizontalDpi="600" verticalDpi="600" orientation="landscape" paperSize="8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笹森瞳</cp:lastModifiedBy>
  <cp:lastPrinted>2017-11-02T01:33:32Z</cp:lastPrinted>
  <dcterms:created xsi:type="dcterms:W3CDTF">1997-01-08T22:48:59Z</dcterms:created>
  <dcterms:modified xsi:type="dcterms:W3CDTF">2018-11-13T05:07:26Z</dcterms:modified>
  <cp:category/>
  <cp:version/>
  <cp:contentType/>
  <cp:contentStatus/>
</cp:coreProperties>
</file>