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45" yWindow="1005" windowWidth="19395" windowHeight="10995"/>
  </bookViews>
  <sheets>
    <sheet name="Table S2" sheetId="1" r:id="rId1"/>
  </sheets>
  <calcPr calcId="145621" concurrentCalc="0"/>
  <customWorkbookViews>
    <customWorkbookView name="Keiichi - 個人用ビュー" guid="{75CD0EF4-F13A-40B3-BDA4-6B01AB5FEE70}" mergeInterval="0" personalView="1" maximized="1" windowWidth="2534" windowHeight="974" activeSheetId="1"/>
    <customWorkbookView name="Microsoft Office User - Personal View" guid="{89FFDAAC-1B16-5B47-8770-6F89D12272D2}" mergeInterval="0" personalView="1" windowWidth="970" windowHeight="346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I13" i="1"/>
  <c r="I14" i="1"/>
  <c r="F14" i="1"/>
  <c r="F41" i="1"/>
  <c r="I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F13" i="1"/>
  <c r="I12" i="1"/>
  <c r="F12" i="1"/>
  <c r="I11" i="1"/>
  <c r="F11" i="1"/>
  <c r="I10" i="1"/>
  <c r="F10" i="1"/>
  <c r="I9" i="1"/>
  <c r="F9" i="1"/>
  <c r="F8" i="1"/>
  <c r="I7" i="1"/>
  <c r="F7" i="1"/>
  <c r="I6" i="1"/>
  <c r="F6" i="1"/>
  <c r="I5" i="1"/>
  <c r="F5" i="1"/>
  <c r="F4" i="1"/>
</calcChain>
</file>

<file path=xl/sharedStrings.xml><?xml version="1.0" encoding="utf-8"?>
<sst xmlns="http://schemas.openxmlformats.org/spreadsheetml/2006/main" count="147" uniqueCount="112">
  <si>
    <t>nad1</t>
  </si>
  <si>
    <t>rrnS</t>
  </si>
  <si>
    <t>+</t>
  </si>
  <si>
    <t>cob</t>
  </si>
  <si>
    <t>nad5</t>
  </si>
  <si>
    <t>nad4</t>
  </si>
  <si>
    <t>nad4l</t>
  </si>
  <si>
    <t>nad6</t>
  </si>
  <si>
    <t>rrnL</t>
  </si>
  <si>
    <t>nad2</t>
  </si>
  <si>
    <t>cox1</t>
  </si>
  <si>
    <t>cox2</t>
  </si>
  <si>
    <t>atp8</t>
  </si>
  <si>
    <t>atp6</t>
  </si>
  <si>
    <t>cox3</t>
  </si>
  <si>
    <t>nad3</t>
  </si>
  <si>
    <t>from</t>
    <phoneticPr fontId="1"/>
  </si>
  <si>
    <t>to</t>
    <phoneticPr fontId="1"/>
  </si>
  <si>
    <t>IGR</t>
    <phoneticPr fontId="1"/>
  </si>
  <si>
    <t>Length (bp)</t>
    <phoneticPr fontId="1"/>
  </si>
  <si>
    <t>Strand</t>
    <phoneticPr fontId="1"/>
  </si>
  <si>
    <t>Position</t>
  </si>
  <si>
    <t>Anticodon</t>
  </si>
  <si>
    <t>trnT</t>
  </si>
  <si>
    <t>trnP</t>
  </si>
  <si>
    <t>trnS2</t>
  </si>
  <si>
    <t>trnL1</t>
  </si>
  <si>
    <t>trnV</t>
  </si>
  <si>
    <t>gta</t>
    <phoneticPr fontId="1"/>
  </si>
  <si>
    <t>trnI</t>
  </si>
  <si>
    <t>trnQ</t>
  </si>
  <si>
    <t>trnM</t>
  </si>
  <si>
    <t>trnW</t>
  </si>
  <si>
    <t>trnY</t>
  </si>
  <si>
    <t>tac</t>
    <phoneticPr fontId="1"/>
  </si>
  <si>
    <t>trnL2</t>
  </si>
  <si>
    <t>trnD</t>
  </si>
  <si>
    <t>–</t>
  </si>
  <si>
    <t>tgt</t>
    <phoneticPr fontId="1"/>
  </si>
  <si>
    <t>tgg</t>
    <phoneticPr fontId="1"/>
  </si>
  <si>
    <t>tga</t>
    <phoneticPr fontId="1"/>
  </si>
  <si>
    <t>tag</t>
    <phoneticPr fontId="1"/>
  </si>
  <si>
    <t>gat</t>
    <phoneticPr fontId="1"/>
  </si>
  <si>
    <t>ttg</t>
    <phoneticPr fontId="1"/>
  </si>
  <si>
    <t>cat</t>
    <phoneticPr fontId="1"/>
  </si>
  <si>
    <t>tca</t>
    <phoneticPr fontId="1"/>
  </si>
  <si>
    <t>gca</t>
    <phoneticPr fontId="1"/>
  </si>
  <si>
    <t>taa</t>
    <phoneticPr fontId="1"/>
  </si>
  <si>
    <t>gtc</t>
    <phoneticPr fontId="1"/>
  </si>
  <si>
    <t>tcc</t>
    <phoneticPr fontId="1"/>
  </si>
  <si>
    <t>tgc</t>
    <phoneticPr fontId="1"/>
  </si>
  <si>
    <t>ttt</t>
    <phoneticPr fontId="1"/>
  </si>
  <si>
    <t>tcg</t>
    <phoneticPr fontId="1"/>
  </si>
  <si>
    <t>gtt</t>
    <phoneticPr fontId="1"/>
  </si>
  <si>
    <t>tct</t>
    <phoneticPr fontId="1"/>
  </si>
  <si>
    <t>ttc</t>
    <phoneticPr fontId="1"/>
  </si>
  <si>
    <t>gaa</t>
    <phoneticPr fontId="1"/>
  </si>
  <si>
    <t>gtg</t>
    <phoneticPr fontId="1"/>
  </si>
  <si>
    <t>trnG</t>
  </si>
  <si>
    <t>trnA</t>
  </si>
  <si>
    <t>trnK</t>
  </si>
  <si>
    <t>trnR</t>
  </si>
  <si>
    <t>trnN</t>
  </si>
  <si>
    <t>trnS1</t>
  </si>
  <si>
    <t>trnE</t>
  </si>
  <si>
    <t>trnF</t>
  </si>
  <si>
    <t>trnH</t>
  </si>
  <si>
    <t>trnC</t>
    <phoneticPr fontId="1"/>
  </si>
  <si>
    <t>CR</t>
    <phoneticPr fontId="1"/>
  </si>
  <si>
    <t>+</t>
    <phoneticPr fontId="1"/>
  </si>
  <si>
    <t>Abbreviation</t>
    <phoneticPr fontId="1"/>
  </si>
  <si>
    <t>Gene</t>
    <phoneticPr fontId="1"/>
  </si>
  <si>
    <t>Product</t>
    <phoneticPr fontId="1"/>
  </si>
  <si>
    <t>(putative control region)</t>
    <phoneticPr fontId="1"/>
  </si>
  <si>
    <t>12S ribosomal RNA</t>
    <phoneticPr fontId="1"/>
  </si>
  <si>
    <t>16S ribosomal RNA</t>
    <phoneticPr fontId="1"/>
  </si>
  <si>
    <t xml:space="preserve">Transfer RNA threonine </t>
    <phoneticPr fontId="1"/>
  </si>
  <si>
    <t>Transfer RNA proline</t>
    <phoneticPr fontId="1"/>
  </si>
  <si>
    <t>Transfer RNA leucine 1</t>
    <phoneticPr fontId="1"/>
  </si>
  <si>
    <t>Transfer RNA valine</t>
    <phoneticPr fontId="1"/>
  </si>
  <si>
    <t>Transfer RNA serine 2</t>
    <phoneticPr fontId="1"/>
  </si>
  <si>
    <t>Transfer RNA isoleucine</t>
    <phoneticPr fontId="1"/>
  </si>
  <si>
    <t>Transfer RNA glutamine</t>
    <phoneticPr fontId="1"/>
  </si>
  <si>
    <t>Transfer RNA methionine</t>
    <phoneticPr fontId="1"/>
  </si>
  <si>
    <t>Transfer RNA tryptophan</t>
    <phoneticPr fontId="1"/>
  </si>
  <si>
    <t>Transfer RNA cysteine</t>
    <phoneticPr fontId="1"/>
  </si>
  <si>
    <t>Transfer RNA tyrosine</t>
    <phoneticPr fontId="1"/>
  </si>
  <si>
    <t>Transfer RNA leucine 2</t>
    <phoneticPr fontId="1"/>
  </si>
  <si>
    <t>Transfer RNA aspartic acid</t>
    <phoneticPr fontId="1"/>
  </si>
  <si>
    <t>Transfer RNA glycine</t>
    <phoneticPr fontId="1"/>
  </si>
  <si>
    <t>Transfer RNA alanine</t>
    <phoneticPr fontId="1"/>
  </si>
  <si>
    <t>Transfer RNA lysine</t>
    <phoneticPr fontId="1"/>
  </si>
  <si>
    <t>Transfer RNA arginine</t>
    <phoneticPr fontId="1"/>
  </si>
  <si>
    <t>Transfer RNA asparagine</t>
    <phoneticPr fontId="1"/>
  </si>
  <si>
    <t>Transfer RNA serine 1</t>
    <phoneticPr fontId="1"/>
  </si>
  <si>
    <t>Transfer RNA glutamic acid</t>
    <phoneticPr fontId="1"/>
  </si>
  <si>
    <t>Transfer RNA phenylalanine</t>
    <phoneticPr fontId="1"/>
  </si>
  <si>
    <t>Transfer RNA histidine</t>
    <phoneticPr fontId="1"/>
  </si>
  <si>
    <t>NADH dehydrogenase subunit 6</t>
    <phoneticPr fontId="1"/>
  </si>
  <si>
    <t>NADH dehydrogenase subunit 1</t>
    <phoneticPr fontId="1"/>
  </si>
  <si>
    <t>NADH dehydrogenase subunit 2</t>
    <phoneticPr fontId="1"/>
  </si>
  <si>
    <t>NADH dehydrogenase subunit 3</t>
    <phoneticPr fontId="1"/>
  </si>
  <si>
    <t>NADH dehydrogenase subunit 5</t>
    <phoneticPr fontId="1"/>
  </si>
  <si>
    <t>NADH dehydrogenase subunit 4</t>
    <phoneticPr fontId="1"/>
  </si>
  <si>
    <t>NADH dehydrogenase subunit 4L</t>
    <phoneticPr fontId="1"/>
  </si>
  <si>
    <t>ATP synthase F0 subunit 6</t>
    <phoneticPr fontId="1"/>
  </si>
  <si>
    <t>ATP synthase F0 subunit 8</t>
    <phoneticPr fontId="1"/>
  </si>
  <si>
    <r>
      <t xml:space="preserve">Cytochrome </t>
    </r>
    <r>
      <rPr>
        <i/>
        <sz val="11"/>
        <rFont val="Arial"/>
        <family val="2"/>
      </rPr>
      <t>c</t>
    </r>
    <r>
      <rPr>
        <sz val="11"/>
        <rFont val="Arial"/>
        <family val="2"/>
      </rPr>
      <t xml:space="preserve"> oxidase subunit 1</t>
    </r>
    <phoneticPr fontId="1"/>
  </si>
  <si>
    <r>
      <t xml:space="preserve">Cytochrome </t>
    </r>
    <r>
      <rPr>
        <i/>
        <sz val="11"/>
        <rFont val="Arial"/>
        <family val="2"/>
      </rPr>
      <t>c</t>
    </r>
    <r>
      <rPr>
        <sz val="11"/>
        <rFont val="Arial"/>
        <family val="2"/>
      </rPr>
      <t xml:space="preserve"> oxidase subunit 2</t>
    </r>
    <phoneticPr fontId="1"/>
  </si>
  <si>
    <r>
      <t xml:space="preserve">Cytochrome </t>
    </r>
    <r>
      <rPr>
        <i/>
        <sz val="11"/>
        <rFont val="Arial"/>
        <family val="2"/>
      </rPr>
      <t>b</t>
    </r>
    <phoneticPr fontId="1"/>
  </si>
  <si>
    <r>
      <t xml:space="preserve">Cytochrome </t>
    </r>
    <r>
      <rPr>
        <i/>
        <sz val="11"/>
        <rFont val="Arial"/>
        <family val="2"/>
      </rPr>
      <t>c</t>
    </r>
    <r>
      <rPr>
        <sz val="11"/>
        <rFont val="Arial"/>
        <family val="2"/>
      </rPr>
      <t xml:space="preserve"> oxidase subunit 3</t>
    </r>
    <phoneticPr fontId="1"/>
  </si>
  <si>
    <r>
      <rPr>
        <b/>
        <sz val="11"/>
        <rFont val="Arial"/>
        <family val="2"/>
      </rPr>
      <t>SM.04</t>
    </r>
    <r>
      <rPr>
        <sz val="11"/>
        <rFont val="Arial"/>
        <family val="2"/>
      </rPr>
      <t xml:space="preserve">  Annotated genes in the mitochondrial genome of </t>
    </r>
    <r>
      <rPr>
        <i/>
        <sz val="11"/>
        <rFont val="Arial"/>
        <family val="2"/>
      </rPr>
      <t>Heterocypris spadix</t>
    </r>
    <r>
      <rPr>
        <sz val="11"/>
        <rFont val="Arial"/>
        <family val="2"/>
      </rPr>
      <t xml:space="preserve"> and their characteristic features. Negative values for the intergenic region (IGR) indicate an overlap between genes. CR denotes the putative control region.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</si>
</sst>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Yu Gothic"/>
      <family val="2"/>
      <charset val="128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90" zoomScaleNormal="90" workbookViewId="0">
      <selection sqref="A1:I1"/>
    </sheetView>
  </sheetViews>
  <sheetFormatPr defaultColWidth="8.875" defaultRowHeight="17.649999999999999"/>
  <cols>
    <col min="1" max="1" width="11.5" bestFit="1" customWidth="1"/>
    <col min="2" max="2" width="30.625" bestFit="1" customWidth="1"/>
    <col min="3" max="3" width="1.25" customWidth="1"/>
    <col min="4" max="5" width="8.375" customWidth="1"/>
    <col min="6" max="6" width="10.5" bestFit="1" customWidth="1"/>
    <col min="7" max="7" width="9.375" bestFit="1" customWidth="1"/>
    <col min="8" max="8" width="9.25" customWidth="1"/>
    <col min="9" max="10" width="7.75" customWidth="1"/>
  </cols>
  <sheetData>
    <row r="1" spans="1:10" s="2" customFormat="1" ht="59.25" customHeight="1" thickBot="1">
      <c r="A1" s="15" t="s">
        <v>111</v>
      </c>
      <c r="B1" s="15"/>
      <c r="C1" s="15"/>
      <c r="D1" s="15"/>
      <c r="E1" s="15"/>
      <c r="F1" s="15"/>
      <c r="G1" s="15"/>
      <c r="H1" s="15"/>
      <c r="I1" s="15"/>
      <c r="J1" s="12"/>
    </row>
    <row r="2" spans="1:10">
      <c r="A2" s="16" t="s">
        <v>71</v>
      </c>
      <c r="B2" s="16"/>
      <c r="C2" s="3"/>
      <c r="D2" s="16" t="s">
        <v>21</v>
      </c>
      <c r="E2" s="17"/>
      <c r="F2" s="3"/>
      <c r="G2" s="3"/>
      <c r="H2" s="3"/>
      <c r="I2" s="3"/>
      <c r="J2" s="13"/>
    </row>
    <row r="3" spans="1:10">
      <c r="A3" s="9" t="s">
        <v>70</v>
      </c>
      <c r="B3" s="9" t="s">
        <v>72</v>
      </c>
      <c r="C3" s="5"/>
      <c r="D3" s="9" t="s">
        <v>16</v>
      </c>
      <c r="E3" s="9" t="s">
        <v>17</v>
      </c>
      <c r="F3" s="5" t="s">
        <v>19</v>
      </c>
      <c r="G3" s="9" t="s">
        <v>22</v>
      </c>
      <c r="H3" s="9" t="s">
        <v>20</v>
      </c>
      <c r="I3" s="9" t="s">
        <v>18</v>
      </c>
      <c r="J3" s="14"/>
    </row>
    <row r="4" spans="1:10">
      <c r="A4" s="10" t="s">
        <v>23</v>
      </c>
      <c r="B4" s="10" t="s">
        <v>76</v>
      </c>
      <c r="C4" s="6"/>
      <c r="D4" s="10">
        <v>86</v>
      </c>
      <c r="E4" s="10">
        <v>149</v>
      </c>
      <c r="F4" s="10">
        <f t="shared" ref="F4:F39" si="0">E4-D4+1</f>
        <v>64</v>
      </c>
      <c r="G4" s="10" t="s">
        <v>38</v>
      </c>
      <c r="H4" s="10" t="s">
        <v>2</v>
      </c>
      <c r="I4" s="10"/>
      <c r="J4" s="10"/>
    </row>
    <row r="5" spans="1:10">
      <c r="A5" s="10" t="s">
        <v>24</v>
      </c>
      <c r="B5" s="10" t="s">
        <v>77</v>
      </c>
      <c r="C5" s="6"/>
      <c r="D5" s="10">
        <v>150</v>
      </c>
      <c r="E5" s="10">
        <v>213</v>
      </c>
      <c r="F5" s="10">
        <f t="shared" si="0"/>
        <v>64</v>
      </c>
      <c r="G5" s="10" t="s">
        <v>39</v>
      </c>
      <c r="H5" s="10" t="s">
        <v>37</v>
      </c>
      <c r="I5" s="10">
        <f t="shared" ref="I5:I14" si="1">D5-E4-1</f>
        <v>0</v>
      </c>
      <c r="J5" s="10"/>
    </row>
    <row r="6" spans="1:10">
      <c r="A6" s="10" t="s">
        <v>7</v>
      </c>
      <c r="B6" s="10" t="s">
        <v>98</v>
      </c>
      <c r="C6" s="6"/>
      <c r="D6" s="10">
        <v>231</v>
      </c>
      <c r="E6" s="10">
        <v>698</v>
      </c>
      <c r="F6" s="10">
        <f>E6-D6+1</f>
        <v>468</v>
      </c>
      <c r="G6" s="10"/>
      <c r="H6" s="10" t="s">
        <v>2</v>
      </c>
      <c r="I6" s="10">
        <f t="shared" si="1"/>
        <v>17</v>
      </c>
      <c r="J6" s="10"/>
    </row>
    <row r="7" spans="1:10">
      <c r="A7" s="10" t="s">
        <v>3</v>
      </c>
      <c r="B7" s="10" t="s">
        <v>109</v>
      </c>
      <c r="C7" s="6"/>
      <c r="D7" s="10">
        <v>783</v>
      </c>
      <c r="E7" s="10">
        <v>1808</v>
      </c>
      <c r="F7" s="10">
        <f t="shared" si="0"/>
        <v>1026</v>
      </c>
      <c r="G7" s="10"/>
      <c r="H7" s="10" t="s">
        <v>2</v>
      </c>
      <c r="I7" s="10">
        <f t="shared" si="1"/>
        <v>84</v>
      </c>
      <c r="J7" s="10"/>
    </row>
    <row r="8" spans="1:10">
      <c r="A8" s="10" t="s">
        <v>25</v>
      </c>
      <c r="B8" s="10" t="s">
        <v>80</v>
      </c>
      <c r="C8" s="6"/>
      <c r="D8" s="10">
        <v>1837</v>
      </c>
      <c r="E8" s="10">
        <v>1901</v>
      </c>
      <c r="F8" s="10">
        <f t="shared" si="0"/>
        <v>65</v>
      </c>
      <c r="G8" s="10" t="s">
        <v>40</v>
      </c>
      <c r="H8" s="10" t="s">
        <v>2</v>
      </c>
      <c r="I8" s="10">
        <f>D8-E7-1</f>
        <v>28</v>
      </c>
      <c r="J8" s="10"/>
    </row>
    <row r="9" spans="1:10">
      <c r="A9" s="10" t="s">
        <v>0</v>
      </c>
      <c r="B9" s="10" t="s">
        <v>99</v>
      </c>
      <c r="C9" s="6"/>
      <c r="D9" s="10">
        <v>1928</v>
      </c>
      <c r="E9" s="10">
        <v>2830</v>
      </c>
      <c r="F9" s="10">
        <f t="shared" si="0"/>
        <v>903</v>
      </c>
      <c r="G9" s="10"/>
      <c r="H9" s="10" t="s">
        <v>37</v>
      </c>
      <c r="I9" s="10">
        <f t="shared" si="1"/>
        <v>26</v>
      </c>
      <c r="J9" s="10"/>
    </row>
    <row r="10" spans="1:10">
      <c r="A10" s="10" t="s">
        <v>26</v>
      </c>
      <c r="B10" s="10" t="s">
        <v>78</v>
      </c>
      <c r="C10" s="6"/>
      <c r="D10" s="10">
        <v>2849</v>
      </c>
      <c r="E10" s="10">
        <v>2913</v>
      </c>
      <c r="F10" s="10">
        <f t="shared" si="0"/>
        <v>65</v>
      </c>
      <c r="G10" s="10" t="s">
        <v>41</v>
      </c>
      <c r="H10" s="10" t="s">
        <v>37</v>
      </c>
      <c r="I10" s="10">
        <f t="shared" si="1"/>
        <v>18</v>
      </c>
      <c r="J10" s="10"/>
    </row>
    <row r="11" spans="1:10">
      <c r="A11" s="10" t="s">
        <v>8</v>
      </c>
      <c r="B11" s="10" t="s">
        <v>75</v>
      </c>
      <c r="C11" s="6"/>
      <c r="D11" s="10">
        <v>2912</v>
      </c>
      <c r="E11" s="10">
        <v>4036</v>
      </c>
      <c r="F11" s="10">
        <f t="shared" si="0"/>
        <v>1125</v>
      </c>
      <c r="G11" s="10"/>
      <c r="H11" s="10" t="s">
        <v>37</v>
      </c>
      <c r="I11" s="10">
        <f t="shared" si="1"/>
        <v>-2</v>
      </c>
      <c r="J11" s="10"/>
    </row>
    <row r="12" spans="1:10">
      <c r="A12" s="10" t="s">
        <v>27</v>
      </c>
      <c r="B12" s="10" t="s">
        <v>79</v>
      </c>
      <c r="C12" s="6"/>
      <c r="D12" s="10">
        <v>4057</v>
      </c>
      <c r="E12" s="10">
        <v>4117</v>
      </c>
      <c r="F12" s="10">
        <f t="shared" si="0"/>
        <v>61</v>
      </c>
      <c r="G12" s="10" t="s">
        <v>34</v>
      </c>
      <c r="H12" s="10" t="s">
        <v>37</v>
      </c>
      <c r="I12" s="10">
        <f t="shared" si="1"/>
        <v>20</v>
      </c>
      <c r="J12" s="10"/>
    </row>
    <row r="13" spans="1:10">
      <c r="A13" s="10" t="s">
        <v>1</v>
      </c>
      <c r="B13" s="10" t="s">
        <v>74</v>
      </c>
      <c r="C13" s="6"/>
      <c r="D13" s="10">
        <v>4128</v>
      </c>
      <c r="E13" s="10">
        <v>4809</v>
      </c>
      <c r="F13" s="10">
        <f t="shared" si="0"/>
        <v>682</v>
      </c>
      <c r="G13" s="10"/>
      <c r="H13" s="10" t="s">
        <v>37</v>
      </c>
      <c r="I13" s="10">
        <f t="shared" si="1"/>
        <v>10</v>
      </c>
      <c r="J13" s="10"/>
    </row>
    <row r="14" spans="1:10">
      <c r="A14" s="10" t="s">
        <v>68</v>
      </c>
      <c r="B14" s="10" t="s">
        <v>73</v>
      </c>
      <c r="C14" s="6"/>
      <c r="D14" s="10">
        <v>4810</v>
      </c>
      <c r="E14" s="10">
        <v>5681</v>
      </c>
      <c r="F14" s="10">
        <f t="shared" si="0"/>
        <v>872</v>
      </c>
      <c r="G14" s="10"/>
      <c r="H14" s="10" t="s">
        <v>69</v>
      </c>
      <c r="I14" s="10">
        <f t="shared" si="1"/>
        <v>0</v>
      </c>
      <c r="J14" s="10"/>
    </row>
    <row r="15" spans="1:10">
      <c r="A15" s="10" t="s">
        <v>29</v>
      </c>
      <c r="B15" s="10" t="s">
        <v>81</v>
      </c>
      <c r="C15" s="6"/>
      <c r="D15" s="10">
        <v>5682</v>
      </c>
      <c r="E15" s="10">
        <v>5745</v>
      </c>
      <c r="F15" s="10">
        <f t="shared" si="0"/>
        <v>64</v>
      </c>
      <c r="G15" s="10" t="s">
        <v>42</v>
      </c>
      <c r="H15" s="10" t="s">
        <v>2</v>
      </c>
      <c r="I15" s="10">
        <f>D15-E13-1</f>
        <v>872</v>
      </c>
      <c r="J15" s="10"/>
    </row>
    <row r="16" spans="1:10">
      <c r="A16" s="10" t="s">
        <v>30</v>
      </c>
      <c r="B16" s="10" t="s">
        <v>82</v>
      </c>
      <c r="C16" s="6"/>
      <c r="D16" s="10">
        <v>5760</v>
      </c>
      <c r="E16" s="10">
        <v>5828</v>
      </c>
      <c r="F16" s="10">
        <f t="shared" si="0"/>
        <v>69</v>
      </c>
      <c r="G16" s="10" t="s">
        <v>43</v>
      </c>
      <c r="H16" s="10" t="s">
        <v>37</v>
      </c>
      <c r="I16" s="10">
        <f t="shared" ref="I16:I41" si="2">D16-E15-1</f>
        <v>14</v>
      </c>
      <c r="J16" s="10"/>
    </row>
    <row r="17" spans="1:10">
      <c r="A17" s="10" t="s">
        <v>31</v>
      </c>
      <c r="B17" s="10" t="s">
        <v>83</v>
      </c>
      <c r="C17" s="6"/>
      <c r="D17" s="10">
        <v>5831</v>
      </c>
      <c r="E17" s="10">
        <v>5895</v>
      </c>
      <c r="F17" s="10">
        <f t="shared" si="0"/>
        <v>65</v>
      </c>
      <c r="G17" s="10" t="s">
        <v>44</v>
      </c>
      <c r="H17" s="10" t="s">
        <v>2</v>
      </c>
      <c r="I17" s="10">
        <f t="shared" si="2"/>
        <v>2</v>
      </c>
      <c r="J17" s="10"/>
    </row>
    <row r="18" spans="1:10">
      <c r="A18" s="10" t="s">
        <v>9</v>
      </c>
      <c r="B18" s="10" t="s">
        <v>100</v>
      </c>
      <c r="C18" s="6"/>
      <c r="D18" s="10">
        <v>5914</v>
      </c>
      <c r="E18" s="10">
        <v>6807</v>
      </c>
      <c r="F18" s="10">
        <f t="shared" si="0"/>
        <v>894</v>
      </c>
      <c r="G18" s="10"/>
      <c r="H18" s="10" t="s">
        <v>2</v>
      </c>
      <c r="I18" s="10">
        <f t="shared" si="2"/>
        <v>18</v>
      </c>
      <c r="J18" s="10"/>
    </row>
    <row r="19" spans="1:10">
      <c r="A19" s="10" t="s">
        <v>32</v>
      </c>
      <c r="B19" s="10" t="s">
        <v>84</v>
      </c>
      <c r="C19" s="6"/>
      <c r="D19" s="10">
        <v>6909</v>
      </c>
      <c r="E19" s="10">
        <v>6973</v>
      </c>
      <c r="F19" s="10">
        <f t="shared" si="0"/>
        <v>65</v>
      </c>
      <c r="G19" s="10" t="s">
        <v>45</v>
      </c>
      <c r="H19" s="10" t="s">
        <v>2</v>
      </c>
      <c r="I19" s="10">
        <f t="shared" si="2"/>
        <v>101</v>
      </c>
      <c r="J19" s="10"/>
    </row>
    <row r="20" spans="1:10">
      <c r="A20" s="10" t="s">
        <v>67</v>
      </c>
      <c r="B20" s="10" t="s">
        <v>85</v>
      </c>
      <c r="C20" s="6"/>
      <c r="D20" s="10">
        <v>6966</v>
      </c>
      <c r="E20" s="10">
        <v>7027</v>
      </c>
      <c r="F20" s="10">
        <f t="shared" si="0"/>
        <v>62</v>
      </c>
      <c r="G20" s="10" t="s">
        <v>46</v>
      </c>
      <c r="H20" s="10" t="s">
        <v>37</v>
      </c>
      <c r="I20" s="10">
        <f t="shared" si="2"/>
        <v>-8</v>
      </c>
      <c r="J20" s="10"/>
    </row>
    <row r="21" spans="1:10">
      <c r="A21" s="10" t="s">
        <v>33</v>
      </c>
      <c r="B21" s="10" t="s">
        <v>86</v>
      </c>
      <c r="C21" s="6"/>
      <c r="D21" s="10">
        <v>7041</v>
      </c>
      <c r="E21" s="10">
        <v>7106</v>
      </c>
      <c r="F21" s="10">
        <f t="shared" si="0"/>
        <v>66</v>
      </c>
      <c r="G21" s="10" t="s">
        <v>28</v>
      </c>
      <c r="H21" s="10" t="s">
        <v>37</v>
      </c>
      <c r="I21" s="10">
        <f t="shared" si="2"/>
        <v>13</v>
      </c>
      <c r="J21" s="10"/>
    </row>
    <row r="22" spans="1:10">
      <c r="A22" s="10" t="s">
        <v>10</v>
      </c>
      <c r="B22" s="10" t="s">
        <v>107</v>
      </c>
      <c r="C22" s="6"/>
      <c r="D22" s="10">
        <v>7108</v>
      </c>
      <c r="E22" s="10">
        <v>8640</v>
      </c>
      <c r="F22" s="10">
        <f t="shared" si="0"/>
        <v>1533</v>
      </c>
      <c r="G22" s="10"/>
      <c r="H22" s="10" t="s">
        <v>2</v>
      </c>
      <c r="I22" s="10">
        <f t="shared" si="2"/>
        <v>1</v>
      </c>
      <c r="J22" s="10"/>
    </row>
    <row r="23" spans="1:10">
      <c r="A23" s="10" t="s">
        <v>35</v>
      </c>
      <c r="B23" s="10" t="s">
        <v>87</v>
      </c>
      <c r="C23" s="6"/>
      <c r="D23" s="10">
        <v>8639</v>
      </c>
      <c r="E23" s="10">
        <v>8701</v>
      </c>
      <c r="F23" s="10">
        <f t="shared" si="0"/>
        <v>63</v>
      </c>
      <c r="G23" s="10" t="s">
        <v>47</v>
      </c>
      <c r="H23" s="10" t="s">
        <v>2</v>
      </c>
      <c r="I23" s="10">
        <f t="shared" si="2"/>
        <v>-2</v>
      </c>
      <c r="J23" s="10"/>
    </row>
    <row r="24" spans="1:10">
      <c r="A24" s="10" t="s">
        <v>11</v>
      </c>
      <c r="B24" s="10" t="s">
        <v>108</v>
      </c>
      <c r="C24" s="6"/>
      <c r="D24" s="10">
        <v>8711</v>
      </c>
      <c r="E24" s="10">
        <v>9376</v>
      </c>
      <c r="F24" s="10">
        <f t="shared" si="0"/>
        <v>666</v>
      </c>
      <c r="G24" s="10"/>
      <c r="H24" s="10" t="s">
        <v>2</v>
      </c>
      <c r="I24" s="10">
        <f t="shared" si="2"/>
        <v>9</v>
      </c>
      <c r="J24" s="10"/>
    </row>
    <row r="25" spans="1:10">
      <c r="A25" s="10" t="s">
        <v>36</v>
      </c>
      <c r="B25" s="10" t="s">
        <v>88</v>
      </c>
      <c r="C25" s="6"/>
      <c r="D25" s="10">
        <v>9384</v>
      </c>
      <c r="E25" s="10">
        <v>9447</v>
      </c>
      <c r="F25" s="10">
        <f t="shared" si="0"/>
        <v>64</v>
      </c>
      <c r="G25" s="10" t="s">
        <v>48</v>
      </c>
      <c r="H25" s="10" t="s">
        <v>2</v>
      </c>
      <c r="I25" s="10">
        <f t="shared" si="2"/>
        <v>7</v>
      </c>
      <c r="J25" s="10"/>
    </row>
    <row r="26" spans="1:10">
      <c r="A26" s="10" t="s">
        <v>12</v>
      </c>
      <c r="B26" s="10" t="s">
        <v>106</v>
      </c>
      <c r="C26" s="6"/>
      <c r="D26" s="10">
        <v>9448</v>
      </c>
      <c r="E26" s="10">
        <v>9603</v>
      </c>
      <c r="F26" s="10">
        <f t="shared" si="0"/>
        <v>156</v>
      </c>
      <c r="G26" s="10"/>
      <c r="H26" s="10" t="s">
        <v>2</v>
      </c>
      <c r="I26" s="10">
        <f t="shared" si="2"/>
        <v>0</v>
      </c>
      <c r="J26" s="10"/>
    </row>
    <row r="27" spans="1:10">
      <c r="A27" s="10" t="s">
        <v>13</v>
      </c>
      <c r="B27" s="10" t="s">
        <v>105</v>
      </c>
      <c r="C27" s="6"/>
      <c r="D27" s="10">
        <v>9600</v>
      </c>
      <c r="E27" s="10">
        <v>10259</v>
      </c>
      <c r="F27" s="10">
        <f t="shared" si="0"/>
        <v>660</v>
      </c>
      <c r="G27" s="10"/>
      <c r="H27" s="10" t="s">
        <v>2</v>
      </c>
      <c r="I27" s="10">
        <f t="shared" si="2"/>
        <v>-4</v>
      </c>
      <c r="J27" s="10"/>
    </row>
    <row r="28" spans="1:10">
      <c r="A28" s="10" t="s">
        <v>14</v>
      </c>
      <c r="B28" s="10" t="s">
        <v>110</v>
      </c>
      <c r="C28" s="6"/>
      <c r="D28" s="10">
        <v>10278</v>
      </c>
      <c r="E28" s="10">
        <v>11039</v>
      </c>
      <c r="F28" s="10">
        <f t="shared" si="0"/>
        <v>762</v>
      </c>
      <c r="G28" s="10"/>
      <c r="H28" s="10" t="s">
        <v>2</v>
      </c>
      <c r="I28" s="10">
        <f t="shared" si="2"/>
        <v>18</v>
      </c>
      <c r="J28" s="10"/>
    </row>
    <row r="29" spans="1:10">
      <c r="A29" s="10" t="s">
        <v>58</v>
      </c>
      <c r="B29" s="10" t="s">
        <v>89</v>
      </c>
      <c r="C29" s="6"/>
      <c r="D29" s="10">
        <v>11050</v>
      </c>
      <c r="E29" s="10">
        <v>11112</v>
      </c>
      <c r="F29" s="10">
        <f t="shared" si="0"/>
        <v>63</v>
      </c>
      <c r="G29" s="10" t="s">
        <v>49</v>
      </c>
      <c r="H29" s="10" t="s">
        <v>2</v>
      </c>
      <c r="I29" s="10">
        <f t="shared" si="2"/>
        <v>10</v>
      </c>
      <c r="J29" s="10"/>
    </row>
    <row r="30" spans="1:10">
      <c r="A30" s="10" t="s">
        <v>15</v>
      </c>
      <c r="B30" s="10" t="s">
        <v>101</v>
      </c>
      <c r="C30" s="6"/>
      <c r="D30" s="10">
        <v>11113</v>
      </c>
      <c r="E30" s="10">
        <v>11460</v>
      </c>
      <c r="F30" s="10">
        <f t="shared" si="0"/>
        <v>348</v>
      </c>
      <c r="G30" s="10"/>
      <c r="H30" s="10" t="s">
        <v>2</v>
      </c>
      <c r="I30" s="10">
        <f t="shared" si="2"/>
        <v>0</v>
      </c>
      <c r="J30" s="10"/>
    </row>
    <row r="31" spans="1:10">
      <c r="A31" s="10" t="s">
        <v>59</v>
      </c>
      <c r="B31" s="10" t="s">
        <v>90</v>
      </c>
      <c r="C31" s="6"/>
      <c r="D31" s="10">
        <v>11465</v>
      </c>
      <c r="E31" s="10">
        <v>11525</v>
      </c>
      <c r="F31" s="10">
        <f t="shared" si="0"/>
        <v>61</v>
      </c>
      <c r="G31" s="10" t="s">
        <v>50</v>
      </c>
      <c r="H31" s="10" t="s">
        <v>2</v>
      </c>
      <c r="I31" s="10">
        <f t="shared" si="2"/>
        <v>4</v>
      </c>
      <c r="J31" s="10"/>
    </row>
    <row r="32" spans="1:10">
      <c r="A32" s="10" t="s">
        <v>60</v>
      </c>
      <c r="B32" s="10" t="s">
        <v>91</v>
      </c>
      <c r="C32" s="6"/>
      <c r="D32" s="10">
        <v>11526</v>
      </c>
      <c r="E32" s="10">
        <v>11592</v>
      </c>
      <c r="F32" s="10">
        <f t="shared" si="0"/>
        <v>67</v>
      </c>
      <c r="G32" s="10" t="s">
        <v>51</v>
      </c>
      <c r="H32" s="10" t="s">
        <v>2</v>
      </c>
      <c r="I32" s="10">
        <f t="shared" si="2"/>
        <v>0</v>
      </c>
      <c r="J32" s="10"/>
    </row>
    <row r="33" spans="1:10">
      <c r="A33" s="10" t="s">
        <v>61</v>
      </c>
      <c r="B33" s="10" t="s">
        <v>92</v>
      </c>
      <c r="C33" s="6"/>
      <c r="D33" s="10">
        <v>11593</v>
      </c>
      <c r="E33" s="10">
        <v>11658</v>
      </c>
      <c r="F33" s="10">
        <f t="shared" si="0"/>
        <v>66</v>
      </c>
      <c r="G33" s="10" t="s">
        <v>52</v>
      </c>
      <c r="H33" s="10" t="s">
        <v>2</v>
      </c>
      <c r="I33" s="10">
        <f t="shared" si="2"/>
        <v>0</v>
      </c>
      <c r="J33" s="10"/>
    </row>
    <row r="34" spans="1:10">
      <c r="A34" s="10" t="s">
        <v>62</v>
      </c>
      <c r="B34" s="10" t="s">
        <v>93</v>
      </c>
      <c r="C34" s="6"/>
      <c r="D34" s="10">
        <v>11659</v>
      </c>
      <c r="E34" s="10">
        <v>11723</v>
      </c>
      <c r="F34" s="10">
        <f t="shared" si="0"/>
        <v>65</v>
      </c>
      <c r="G34" s="10" t="s">
        <v>53</v>
      </c>
      <c r="H34" s="10" t="s">
        <v>2</v>
      </c>
      <c r="I34" s="10">
        <f t="shared" si="2"/>
        <v>0</v>
      </c>
      <c r="J34" s="10"/>
    </row>
    <row r="35" spans="1:10">
      <c r="A35" s="10" t="s">
        <v>63</v>
      </c>
      <c r="B35" s="10" t="s">
        <v>94</v>
      </c>
      <c r="C35" s="6"/>
      <c r="D35" s="10">
        <v>11721</v>
      </c>
      <c r="E35" s="10">
        <v>11778</v>
      </c>
      <c r="F35" s="10">
        <f t="shared" si="0"/>
        <v>58</v>
      </c>
      <c r="G35" s="10" t="s">
        <v>54</v>
      </c>
      <c r="H35" s="10" t="s">
        <v>2</v>
      </c>
      <c r="I35" s="10">
        <f t="shared" si="2"/>
        <v>-3</v>
      </c>
      <c r="J35" s="10"/>
    </row>
    <row r="36" spans="1:10">
      <c r="A36" s="10" t="s">
        <v>64</v>
      </c>
      <c r="B36" s="10" t="s">
        <v>95</v>
      </c>
      <c r="C36" s="6"/>
      <c r="D36" s="10">
        <v>11779</v>
      </c>
      <c r="E36" s="10">
        <v>11842</v>
      </c>
      <c r="F36" s="10">
        <f t="shared" si="0"/>
        <v>64</v>
      </c>
      <c r="G36" s="10" t="s">
        <v>55</v>
      </c>
      <c r="H36" s="10" t="s">
        <v>2</v>
      </c>
      <c r="I36" s="10">
        <f t="shared" si="2"/>
        <v>0</v>
      </c>
      <c r="J36" s="10"/>
    </row>
    <row r="37" spans="1:10">
      <c r="A37" s="10" t="s">
        <v>65</v>
      </c>
      <c r="B37" s="10" t="s">
        <v>96</v>
      </c>
      <c r="C37" s="6"/>
      <c r="D37" s="10">
        <v>11844</v>
      </c>
      <c r="E37" s="10">
        <v>11905</v>
      </c>
      <c r="F37" s="10">
        <f t="shared" si="0"/>
        <v>62</v>
      </c>
      <c r="G37" s="10" t="s">
        <v>56</v>
      </c>
      <c r="H37" s="10" t="s">
        <v>37</v>
      </c>
      <c r="I37" s="10">
        <f t="shared" si="2"/>
        <v>1</v>
      </c>
      <c r="J37" s="10"/>
    </row>
    <row r="38" spans="1:10">
      <c r="A38" s="10" t="s">
        <v>4</v>
      </c>
      <c r="B38" s="10" t="s">
        <v>102</v>
      </c>
      <c r="C38" s="6"/>
      <c r="D38" s="10">
        <v>11905</v>
      </c>
      <c r="E38" s="10">
        <v>13563</v>
      </c>
      <c r="F38" s="10">
        <f t="shared" si="0"/>
        <v>1659</v>
      </c>
      <c r="G38" s="10"/>
      <c r="H38" s="10" t="s">
        <v>37</v>
      </c>
      <c r="I38" s="10">
        <f t="shared" si="2"/>
        <v>-1</v>
      </c>
      <c r="J38" s="10"/>
    </row>
    <row r="39" spans="1:10">
      <c r="A39" s="10" t="s">
        <v>66</v>
      </c>
      <c r="B39" s="10" t="s">
        <v>97</v>
      </c>
      <c r="C39" s="6"/>
      <c r="D39" s="10">
        <v>13594</v>
      </c>
      <c r="E39" s="10">
        <v>13655</v>
      </c>
      <c r="F39" s="10">
        <f t="shared" si="0"/>
        <v>62</v>
      </c>
      <c r="G39" s="10" t="s">
        <v>57</v>
      </c>
      <c r="H39" s="10" t="s">
        <v>37</v>
      </c>
      <c r="I39" s="10">
        <f t="shared" si="2"/>
        <v>30</v>
      </c>
      <c r="J39" s="10"/>
    </row>
    <row r="40" spans="1:10">
      <c r="A40" s="10" t="s">
        <v>5</v>
      </c>
      <c r="B40" s="10" t="s">
        <v>103</v>
      </c>
      <c r="C40" s="6"/>
      <c r="D40" s="10">
        <v>13655</v>
      </c>
      <c r="E40" s="10">
        <v>14989</v>
      </c>
      <c r="F40" s="10">
        <f>E40-D40+1</f>
        <v>1335</v>
      </c>
      <c r="G40" s="10"/>
      <c r="H40" s="10" t="s">
        <v>37</v>
      </c>
      <c r="I40" s="10">
        <f t="shared" si="2"/>
        <v>-1</v>
      </c>
      <c r="J40" s="10"/>
    </row>
    <row r="41" spans="1:10" ht="18" thickBot="1">
      <c r="A41" s="11" t="s">
        <v>6</v>
      </c>
      <c r="B41" s="11" t="s">
        <v>104</v>
      </c>
      <c r="C41" s="7"/>
      <c r="D41" s="11">
        <v>15007</v>
      </c>
      <c r="E41" s="11">
        <v>56</v>
      </c>
      <c r="F41" s="11">
        <f>E41+15205-D41+1</f>
        <v>255</v>
      </c>
      <c r="G41" s="11"/>
      <c r="H41" s="11" t="s">
        <v>37</v>
      </c>
      <c r="I41" s="11">
        <f t="shared" si="2"/>
        <v>17</v>
      </c>
      <c r="J41" s="14"/>
    </row>
    <row r="42" spans="1:10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>
      <c r="A43" s="8"/>
      <c r="B43" s="8"/>
      <c r="C43" s="8"/>
      <c r="D43" s="4"/>
      <c r="E43" s="4"/>
      <c r="F43" s="4"/>
      <c r="G43" s="4"/>
      <c r="H43" s="4"/>
      <c r="I43" s="4"/>
      <c r="J43" s="4"/>
    </row>
    <row r="44" spans="1:10">
      <c r="A44" s="1"/>
      <c r="B44" s="1"/>
      <c r="C44" s="1"/>
    </row>
  </sheetData>
  <customSheetViews>
    <customSheetView guid="{75CD0EF4-F13A-40B3-BDA4-6B01AB5FEE70}" scale="90">
      <selection activeCell="L21" sqref="L21"/>
      <pageMargins left="0.7" right="0.7" top="0.75" bottom="0.75" header="0.3" footer="0.3"/>
      <pageSetup paperSize="9" orientation="portrait" horizontalDpi="1200" verticalDpi="1200" r:id="rId1"/>
    </customSheetView>
    <customSheetView guid="{89FFDAAC-1B16-5B47-8770-6F89D12272D2}" scale="90">
      <selection activeCell="L21" sqref="L21"/>
      <pageMargins left="0.7" right="0.7" top="0.75" bottom="0.75" header="0.3" footer="0.3"/>
      <pageSetup paperSize="9" orientation="portrait" horizontalDpi="1200" verticalDpi="1200" r:id="rId2"/>
    </customSheetView>
  </customSheetViews>
  <mergeCells count="3">
    <mergeCell ref="A1:I1"/>
    <mergeCell ref="D2:E2"/>
    <mergeCell ref="A2:B2"/>
  </mergeCells>
  <phoneticPr fontId="1"/>
  <pageMargins left="0.7" right="0.7" top="0.75" bottom="0.75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Keiichi</dc:creator>
  <cp:lastModifiedBy>Keiichi</cp:lastModifiedBy>
  <dcterms:created xsi:type="dcterms:W3CDTF">2020-07-03T03:24:10Z</dcterms:created>
  <dcterms:modified xsi:type="dcterms:W3CDTF">2021-05-09T14:50:22Z</dcterms:modified>
</cp:coreProperties>
</file>