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7975" windowHeight="14280"/>
  </bookViews>
  <sheets>
    <sheet name="sheet1" sheetId="1" r:id="rId1"/>
  </sheets>
  <definedNames>
    <definedName name="_xlnm.Print_Area" localSheetId="0">sheet1!$A$3:$P$32</definedName>
  </definedNames>
  <calcPr calcId="125725"/>
</workbook>
</file>

<file path=xl/calcChain.xml><?xml version="1.0" encoding="utf-8"?>
<calcChain xmlns="http://schemas.openxmlformats.org/spreadsheetml/2006/main">
  <c r="E5" i="1"/>
  <c r="J5"/>
  <c r="O5"/>
  <c r="D7"/>
  <c r="I7"/>
  <c r="N7"/>
  <c r="D8"/>
  <c r="I8"/>
  <c r="N8"/>
  <c r="D9"/>
  <c r="I9"/>
  <c r="N9"/>
  <c r="D10"/>
  <c r="I10"/>
  <c r="N10"/>
  <c r="D11"/>
  <c r="I11"/>
  <c r="N11"/>
  <c r="D12"/>
  <c r="I12"/>
  <c r="N12"/>
  <c r="D13"/>
  <c r="I13"/>
  <c r="N13"/>
  <c r="D14"/>
  <c r="I14"/>
  <c r="N14"/>
  <c r="D15"/>
  <c r="I15"/>
  <c r="N15"/>
  <c r="D16"/>
  <c r="I16"/>
  <c r="N16"/>
  <c r="D17"/>
  <c r="I17"/>
  <c r="N17"/>
  <c r="D18"/>
  <c r="I18"/>
  <c r="N18"/>
  <c r="D23"/>
  <c r="I23"/>
  <c r="N23"/>
  <c r="D24"/>
  <c r="I24"/>
  <c r="N24"/>
  <c r="D25"/>
  <c r="I25"/>
  <c r="N25"/>
  <c r="D26"/>
  <c r="I26"/>
  <c r="N26"/>
  <c r="D27"/>
  <c r="I27"/>
  <c r="N27"/>
  <c r="D29"/>
  <c r="I29"/>
  <c r="N29"/>
  <c r="D30"/>
  <c r="I30"/>
  <c r="N30"/>
  <c r="D31"/>
  <c r="I31"/>
  <c r="N31"/>
</calcChain>
</file>

<file path=xl/sharedStrings.xml><?xml version="1.0" encoding="utf-8"?>
<sst xmlns="http://schemas.openxmlformats.org/spreadsheetml/2006/main" count="93" uniqueCount="37">
  <si>
    <t>加工材</t>
    <rPh sb="0" eb="3">
      <t>カコウザイ</t>
    </rPh>
    <phoneticPr fontId="1"/>
  </si>
  <si>
    <t>移入品</t>
    <rPh sb="0" eb="3">
      <t>イニュウヒン</t>
    </rPh>
    <phoneticPr fontId="1"/>
  </si>
  <si>
    <t>慣習具</t>
    <rPh sb="0" eb="2">
      <t>カンシュウ</t>
    </rPh>
    <rPh sb="2" eb="3">
      <t>グ</t>
    </rPh>
    <phoneticPr fontId="1"/>
  </si>
  <si>
    <t>祭祀・儀礼具</t>
    <rPh sb="0" eb="2">
      <t>サイシ</t>
    </rPh>
    <rPh sb="3" eb="5">
      <t>ギレイ</t>
    </rPh>
    <rPh sb="5" eb="6">
      <t>グ</t>
    </rPh>
    <phoneticPr fontId="1"/>
  </si>
  <si>
    <t>舟用具</t>
    <rPh sb="0" eb="3">
      <t>フナヨウグ</t>
    </rPh>
    <phoneticPr fontId="1"/>
  </si>
  <si>
    <t>運搬具</t>
    <rPh sb="0" eb="3">
      <t>ウンパング</t>
    </rPh>
    <phoneticPr fontId="1"/>
  </si>
  <si>
    <t>馬具</t>
    <rPh sb="0" eb="2">
      <t>バグ</t>
    </rPh>
    <phoneticPr fontId="1"/>
  </si>
  <si>
    <t>歩行具</t>
    <rPh sb="0" eb="3">
      <t>ホコウグ</t>
    </rPh>
    <phoneticPr fontId="1"/>
  </si>
  <si>
    <t>家畜用具</t>
    <rPh sb="0" eb="4">
      <t>カチクヨウグ</t>
    </rPh>
    <phoneticPr fontId="1"/>
  </si>
  <si>
    <t>農耕具</t>
    <rPh sb="0" eb="3">
      <t>ノウコウグ</t>
    </rPh>
    <phoneticPr fontId="1"/>
  </si>
  <si>
    <t>採集具</t>
    <rPh sb="0" eb="3">
      <t>サイシュウグ</t>
    </rPh>
    <phoneticPr fontId="1"/>
  </si>
  <si>
    <t>漁撈具</t>
    <rPh sb="0" eb="2">
      <t>ギョロウ</t>
    </rPh>
    <rPh sb="2" eb="3">
      <t>グ</t>
    </rPh>
    <phoneticPr fontId="1"/>
  </si>
  <si>
    <t>狩猟具</t>
    <rPh sb="0" eb="2">
      <t>シュリョウ</t>
    </rPh>
    <rPh sb="2" eb="3">
      <t>グ</t>
    </rPh>
    <phoneticPr fontId="1"/>
  </si>
  <si>
    <t>発火具</t>
    <rPh sb="0" eb="2">
      <t>ハッカ</t>
    </rPh>
    <rPh sb="2" eb="3">
      <t>グ</t>
    </rPh>
    <phoneticPr fontId="1"/>
  </si>
  <si>
    <t>結束具</t>
    <rPh sb="0" eb="2">
      <t>ケッソク</t>
    </rPh>
    <rPh sb="2" eb="3">
      <t>グ</t>
    </rPh>
    <phoneticPr fontId="1"/>
  </si>
  <si>
    <t>工作具</t>
    <rPh sb="0" eb="3">
      <t>コウサクグ</t>
    </rPh>
    <phoneticPr fontId="1"/>
  </si>
  <si>
    <t>家財具</t>
    <rPh sb="0" eb="2">
      <t>カザイ</t>
    </rPh>
    <rPh sb="2" eb="3">
      <t>グ</t>
    </rPh>
    <phoneticPr fontId="1"/>
  </si>
  <si>
    <t>建築具</t>
    <rPh sb="0" eb="3">
      <t>ケンチクグ</t>
    </rPh>
    <phoneticPr fontId="1"/>
  </si>
  <si>
    <t>調理具</t>
    <rPh sb="0" eb="3">
      <t>チョウリグ</t>
    </rPh>
    <phoneticPr fontId="1"/>
  </si>
  <si>
    <t>食用具</t>
    <rPh sb="0" eb="3">
      <t>ショクヨウグ</t>
    </rPh>
    <phoneticPr fontId="1"/>
  </si>
  <si>
    <t>紡織具</t>
    <rPh sb="0" eb="2">
      <t>ボウショク</t>
    </rPh>
    <rPh sb="2" eb="3">
      <t>グ</t>
    </rPh>
    <phoneticPr fontId="1"/>
  </si>
  <si>
    <t>携帯具</t>
    <rPh sb="0" eb="2">
      <t>ケイタイ</t>
    </rPh>
    <rPh sb="2" eb="3">
      <t>グ</t>
    </rPh>
    <phoneticPr fontId="1"/>
  </si>
  <si>
    <t>嗜好具</t>
    <rPh sb="0" eb="3">
      <t>シコウグ</t>
    </rPh>
    <phoneticPr fontId="1"/>
  </si>
  <si>
    <t>装身具</t>
    <rPh sb="0" eb="3">
      <t>ソウシング</t>
    </rPh>
    <phoneticPr fontId="1"/>
  </si>
  <si>
    <t>編・織物</t>
    <rPh sb="0" eb="1">
      <t>ア</t>
    </rPh>
    <rPh sb="2" eb="4">
      <t>オリモノ</t>
    </rPh>
    <phoneticPr fontId="1"/>
  </si>
  <si>
    <t>割合</t>
    <rPh sb="0" eb="2">
      <t>ワリアイ</t>
    </rPh>
    <phoneticPr fontId="1"/>
  </si>
  <si>
    <t>点数</t>
    <rPh sb="0" eb="2">
      <t>テンスウ</t>
    </rPh>
    <phoneticPr fontId="1"/>
  </si>
  <si>
    <t>分類群</t>
    <rPh sb="0" eb="3">
      <t>ブンルイグン</t>
    </rPh>
    <phoneticPr fontId="1"/>
  </si>
  <si>
    <t>A=2409/4600</t>
    <phoneticPr fontId="1"/>
  </si>
  <si>
    <t>近世（アイヌ）文化期</t>
    <rPh sb="0" eb="2">
      <t>キンセイ</t>
    </rPh>
    <rPh sb="7" eb="10">
      <t>ブンカキ</t>
    </rPh>
    <phoneticPr fontId="1"/>
  </si>
  <si>
    <t>A=397/828</t>
    <phoneticPr fontId="1"/>
  </si>
  <si>
    <t>中世（アイヌ）文化期</t>
    <rPh sb="0" eb="2">
      <t>チュウセイ</t>
    </rPh>
    <rPh sb="7" eb="10">
      <t>ブンカキ</t>
    </rPh>
    <phoneticPr fontId="1"/>
  </si>
  <si>
    <t>A=798/2093</t>
    <phoneticPr fontId="1"/>
  </si>
  <si>
    <t>擦文文化期</t>
    <rPh sb="0" eb="2">
      <t>サツモン</t>
    </rPh>
    <rPh sb="2" eb="5">
      <t>ブンカキ</t>
    </rPh>
    <phoneticPr fontId="1"/>
  </si>
  <si>
    <t>分類3＋分類A（日常生活・習慣）</t>
    <rPh sb="0" eb="2">
      <t>ブンルイ</t>
    </rPh>
    <rPh sb="4" eb="6">
      <t>ブンルイ</t>
    </rPh>
    <rPh sb="8" eb="12">
      <t>ニチジョウセイカツ</t>
    </rPh>
    <rPh sb="13" eb="15">
      <t>シュウカン</t>
    </rPh>
    <phoneticPr fontId="1"/>
  </si>
  <si>
    <t>擦文～近世（アイヌ）文化期における分類群別木製品組成</t>
    <rPh sb="0" eb="1">
      <t>サツモン</t>
    </rPh>
    <rPh sb="1" eb="2">
      <t>モン</t>
    </rPh>
    <rPh sb="3" eb="5">
      <t>キンセイ</t>
    </rPh>
    <rPh sb="10" eb="13">
      <t>ブンカキ</t>
    </rPh>
    <rPh sb="17" eb="20">
      <t>ブンルイグン</t>
    </rPh>
    <rPh sb="20" eb="21">
      <t>ベツ</t>
    </rPh>
    <rPh sb="21" eb="24">
      <t>モクセイヒン</t>
    </rPh>
    <rPh sb="24" eb="26">
      <t>ソセイ</t>
    </rPh>
    <phoneticPr fontId="1"/>
  </si>
  <si>
    <t>第5表-2　テーマ別木製品出現率（道具群［分類3］別）</t>
    <phoneticPr fontId="1"/>
  </si>
</sst>
</file>

<file path=xl/styles.xml><?xml version="1.0" encoding="utf-8"?>
<styleSheet xmlns="http://schemas.openxmlformats.org/spreadsheetml/2006/main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小塚ゴシック Pro R"/>
      <family val="2"/>
      <charset val="128"/>
    </font>
    <font>
      <sz val="11"/>
      <name val="小塚ゴシック Pro 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top"/>
    </xf>
    <xf numFmtId="10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10" fontId="2" fillId="0" borderId="5" xfId="0" applyNumberFormat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10" fontId="3" fillId="0" borderId="5" xfId="0" applyNumberFormat="1" applyFont="1" applyBorder="1" applyAlignment="1">
      <alignment vertical="top"/>
    </xf>
    <xf numFmtId="10" fontId="2" fillId="0" borderId="5" xfId="0" applyNumberFormat="1" applyFont="1" applyFill="1" applyBorder="1" applyAlignment="1">
      <alignment vertical="top"/>
    </xf>
    <xf numFmtId="10" fontId="2" fillId="0" borderId="7" xfId="0" applyNumberFormat="1" applyFont="1" applyBorder="1" applyAlignment="1">
      <alignment vertical="top"/>
    </xf>
    <xf numFmtId="0" fontId="2" fillId="0" borderId="8" xfId="0" quotePrefix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10" fontId="2" fillId="0" borderId="8" xfId="0" quotePrefix="1" applyNumberFormat="1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zoomScale="150" zoomScaleNormal="150" workbookViewId="0">
      <pane ySplit="3" topLeftCell="A4" activePane="bottomLeft" state="frozen"/>
      <selection pane="bottomLeft" activeCell="G2" sqref="G2"/>
    </sheetView>
  </sheetViews>
  <sheetFormatPr defaultColWidth="13" defaultRowHeight="13.5"/>
  <cols>
    <col min="1" max="1" width="4.125" customWidth="1"/>
    <col min="2" max="2" width="11.625" bestFit="1" customWidth="1"/>
    <col min="3" max="3" width="5.125" bestFit="1" customWidth="1"/>
    <col min="4" max="4" width="12.375" customWidth="1"/>
    <col min="5" max="5" width="7.75" customWidth="1"/>
    <col min="6" max="6" width="4.375" customWidth="1"/>
    <col min="7" max="7" width="13.125" customWidth="1"/>
    <col min="8" max="8" width="5.125" bestFit="1" customWidth="1"/>
    <col min="9" max="9" width="11.25" customWidth="1"/>
    <col min="10" max="10" width="8" customWidth="1"/>
    <col min="11" max="11" width="4.375" customWidth="1"/>
    <col min="12" max="12" width="13.25" customWidth="1"/>
    <col min="13" max="13" width="5.125" bestFit="1" customWidth="1"/>
    <col min="14" max="14" width="13.75" customWidth="1"/>
    <col min="15" max="15" width="7.75" customWidth="1"/>
    <col min="16" max="16" width="0.625" customWidth="1"/>
  </cols>
  <sheetData>
    <row r="1" spans="1:15" ht="15.75">
      <c r="A1" s="21" t="s">
        <v>36</v>
      </c>
    </row>
    <row r="3" spans="1:15" ht="20.100000000000001" customHeight="1">
      <c r="A3" s="21" t="s">
        <v>35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20.100000000000001" customHeight="1">
      <c r="A4" s="21" t="s">
        <v>34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20.100000000000001" customHeight="1">
      <c r="A5" s="20" t="s">
        <v>33</v>
      </c>
      <c r="B5" s="18"/>
      <c r="C5" s="18"/>
      <c r="D5" s="17" t="s">
        <v>32</v>
      </c>
      <c r="E5" s="19">
        <f>798/2093</f>
        <v>0.38127090301003347</v>
      </c>
      <c r="F5" s="18" t="s">
        <v>31</v>
      </c>
      <c r="G5" s="18"/>
      <c r="H5" s="18"/>
      <c r="I5" s="17" t="s">
        <v>30</v>
      </c>
      <c r="J5" s="19">
        <f>397/828</f>
        <v>0.47946859903381644</v>
      </c>
      <c r="K5" s="18" t="s">
        <v>29</v>
      </c>
      <c r="L5" s="18"/>
      <c r="M5" s="18"/>
      <c r="N5" s="17" t="s">
        <v>28</v>
      </c>
      <c r="O5" s="16">
        <f>2409/4600</f>
        <v>0.52369565217391301</v>
      </c>
    </row>
    <row r="6" spans="1:15" ht="20.100000000000001" customHeight="1">
      <c r="A6" s="10"/>
      <c r="B6" s="8" t="s">
        <v>27</v>
      </c>
      <c r="C6" s="8" t="s">
        <v>26</v>
      </c>
      <c r="D6" s="8" t="s">
        <v>25</v>
      </c>
      <c r="E6" s="8"/>
      <c r="F6" s="8"/>
      <c r="G6" s="8" t="s">
        <v>27</v>
      </c>
      <c r="H6" s="8" t="s">
        <v>26</v>
      </c>
      <c r="I6" s="8" t="s">
        <v>25</v>
      </c>
      <c r="J6" s="8"/>
      <c r="K6" s="8"/>
      <c r="L6" s="8" t="s">
        <v>27</v>
      </c>
      <c r="M6" s="8" t="s">
        <v>26</v>
      </c>
      <c r="N6" s="8" t="s">
        <v>25</v>
      </c>
      <c r="O6" s="6"/>
    </row>
    <row r="7" spans="1:15" ht="20.100000000000001" customHeight="1">
      <c r="A7" s="10">
        <v>1</v>
      </c>
      <c r="B7" s="8" t="s">
        <v>24</v>
      </c>
      <c r="C7" s="8">
        <v>4</v>
      </c>
      <c r="D7" s="7">
        <f>C7/798</f>
        <v>5.0125313283208017E-3</v>
      </c>
      <c r="E7" s="7"/>
      <c r="F7" s="8">
        <v>1</v>
      </c>
      <c r="G7" s="8" t="s">
        <v>24</v>
      </c>
      <c r="H7" s="9">
        <v>0</v>
      </c>
      <c r="I7" s="7">
        <f>H7/397</f>
        <v>0</v>
      </c>
      <c r="J7" s="7"/>
      <c r="K7" s="8">
        <v>1</v>
      </c>
      <c r="L7" s="8" t="s">
        <v>24</v>
      </c>
      <c r="M7" s="8">
        <v>2</v>
      </c>
      <c r="N7" s="7">
        <f>M7/2409</f>
        <v>8.3022000830220008E-4</v>
      </c>
      <c r="O7" s="6"/>
    </row>
    <row r="8" spans="1:15" ht="20.100000000000001" customHeight="1">
      <c r="A8" s="10">
        <v>2</v>
      </c>
      <c r="B8" s="8" t="s">
        <v>23</v>
      </c>
      <c r="C8" s="8">
        <v>5</v>
      </c>
      <c r="D8" s="7">
        <f>C8/798</f>
        <v>6.2656641604010022E-3</v>
      </c>
      <c r="E8" s="7"/>
      <c r="F8" s="8">
        <v>2</v>
      </c>
      <c r="G8" s="8" t="s">
        <v>23</v>
      </c>
      <c r="H8" s="9">
        <v>0</v>
      </c>
      <c r="I8" s="7">
        <f>H8/397</f>
        <v>0</v>
      </c>
      <c r="J8" s="7"/>
      <c r="K8" s="8">
        <v>2</v>
      </c>
      <c r="L8" s="8" t="s">
        <v>23</v>
      </c>
      <c r="M8" s="8">
        <v>8</v>
      </c>
      <c r="N8" s="7">
        <f>M8/2409</f>
        <v>3.3208800332088003E-3</v>
      </c>
      <c r="O8" s="6"/>
    </row>
    <row r="9" spans="1:15" ht="20.100000000000001" customHeight="1">
      <c r="A9" s="10">
        <v>3</v>
      </c>
      <c r="B9" s="8" t="s">
        <v>22</v>
      </c>
      <c r="C9" s="8">
        <v>0</v>
      </c>
      <c r="D9" s="7">
        <f>C9/798</f>
        <v>0</v>
      </c>
      <c r="E9" s="7"/>
      <c r="F9" s="8">
        <v>3</v>
      </c>
      <c r="G9" s="8" t="s">
        <v>22</v>
      </c>
      <c r="H9" s="9">
        <v>0</v>
      </c>
      <c r="I9" s="7">
        <f>H9/397</f>
        <v>0</v>
      </c>
      <c r="J9" s="7"/>
      <c r="K9" s="8">
        <v>3</v>
      </c>
      <c r="L9" s="8" t="s">
        <v>22</v>
      </c>
      <c r="M9" s="8">
        <v>7</v>
      </c>
      <c r="N9" s="7">
        <f>M9/2409</f>
        <v>2.9057700290577005E-3</v>
      </c>
      <c r="O9" s="6"/>
    </row>
    <row r="10" spans="1:15" ht="20.100000000000001" customHeight="1">
      <c r="A10" s="10">
        <v>4</v>
      </c>
      <c r="B10" s="8" t="s">
        <v>21</v>
      </c>
      <c r="C10" s="8">
        <v>8</v>
      </c>
      <c r="D10" s="7">
        <f>C10/798</f>
        <v>1.0025062656641603E-2</v>
      </c>
      <c r="E10" s="7"/>
      <c r="F10" s="8">
        <v>4</v>
      </c>
      <c r="G10" s="8" t="s">
        <v>21</v>
      </c>
      <c r="H10" s="8">
        <v>4</v>
      </c>
      <c r="I10" s="7">
        <f>H10/397</f>
        <v>1.0075566750629723E-2</v>
      </c>
      <c r="J10" s="7"/>
      <c r="K10" s="8">
        <v>4</v>
      </c>
      <c r="L10" s="8" t="s">
        <v>21</v>
      </c>
      <c r="M10" s="8">
        <v>86</v>
      </c>
      <c r="N10" s="7">
        <f>M10/2409</f>
        <v>3.5699460356994603E-2</v>
      </c>
      <c r="O10" s="6"/>
    </row>
    <row r="11" spans="1:15" ht="20.100000000000001" customHeight="1">
      <c r="A11" s="10">
        <v>5</v>
      </c>
      <c r="B11" s="8" t="s">
        <v>20</v>
      </c>
      <c r="C11" s="8">
        <v>20</v>
      </c>
      <c r="D11" s="7">
        <f>C11/798</f>
        <v>2.5062656641604009E-2</v>
      </c>
      <c r="E11" s="7"/>
      <c r="F11" s="8">
        <v>5</v>
      </c>
      <c r="G11" s="8" t="s">
        <v>20</v>
      </c>
      <c r="H11" s="8">
        <v>1</v>
      </c>
      <c r="I11" s="7">
        <f>H11/397</f>
        <v>2.5188916876574307E-3</v>
      </c>
      <c r="J11" s="7"/>
      <c r="K11" s="8">
        <v>5</v>
      </c>
      <c r="L11" s="8" t="s">
        <v>20</v>
      </c>
      <c r="M11" s="8">
        <v>40</v>
      </c>
      <c r="N11" s="7">
        <f>M11/2409</f>
        <v>1.6604400166044003E-2</v>
      </c>
      <c r="O11" s="6"/>
    </row>
    <row r="12" spans="1:15" ht="20.100000000000001" customHeight="1">
      <c r="A12" s="10">
        <v>6</v>
      </c>
      <c r="B12" s="8" t="s">
        <v>19</v>
      </c>
      <c r="C12" s="8">
        <v>152</v>
      </c>
      <c r="D12" s="14">
        <f>C12/798</f>
        <v>0.19047619047619047</v>
      </c>
      <c r="E12" s="7"/>
      <c r="F12" s="8">
        <v>6</v>
      </c>
      <c r="G12" s="8" t="s">
        <v>19</v>
      </c>
      <c r="H12" s="8">
        <v>84</v>
      </c>
      <c r="I12" s="14">
        <f>H12/397</f>
        <v>0.21158690176322417</v>
      </c>
      <c r="J12" s="7"/>
      <c r="K12" s="8">
        <v>6</v>
      </c>
      <c r="L12" s="8" t="s">
        <v>19</v>
      </c>
      <c r="M12" s="8">
        <v>530</v>
      </c>
      <c r="N12" s="14">
        <f>M12/2409</f>
        <v>0.22000830220008302</v>
      </c>
      <c r="O12" s="6"/>
    </row>
    <row r="13" spans="1:15" ht="20.100000000000001" customHeight="1">
      <c r="A13" s="10">
        <v>7</v>
      </c>
      <c r="B13" s="8" t="s">
        <v>18</v>
      </c>
      <c r="C13" s="8">
        <v>42</v>
      </c>
      <c r="D13" s="7">
        <f>C13/798</f>
        <v>5.2631578947368418E-2</v>
      </c>
      <c r="E13" s="7"/>
      <c r="F13" s="8">
        <v>7</v>
      </c>
      <c r="G13" s="8" t="s">
        <v>18</v>
      </c>
      <c r="H13" s="8">
        <v>23</v>
      </c>
      <c r="I13" s="7">
        <f>H13/397</f>
        <v>5.793450881612091E-2</v>
      </c>
      <c r="J13" s="7"/>
      <c r="K13" s="8">
        <v>7</v>
      </c>
      <c r="L13" s="8" t="s">
        <v>18</v>
      </c>
      <c r="M13" s="8">
        <v>100</v>
      </c>
      <c r="N13" s="7">
        <f>M13/2409</f>
        <v>4.1511000415110001E-2</v>
      </c>
      <c r="O13" s="6"/>
    </row>
    <row r="14" spans="1:15" ht="20.100000000000001" customHeight="1">
      <c r="A14" s="10">
        <v>8</v>
      </c>
      <c r="B14" s="8" t="s">
        <v>17</v>
      </c>
      <c r="C14" s="8">
        <v>188</v>
      </c>
      <c r="D14" s="14">
        <f>C14/798</f>
        <v>0.23558897243107768</v>
      </c>
      <c r="E14" s="7"/>
      <c r="F14" s="8">
        <v>8</v>
      </c>
      <c r="G14" s="8" t="s">
        <v>17</v>
      </c>
      <c r="H14" s="8">
        <v>88</v>
      </c>
      <c r="I14" s="14">
        <f>H14/397</f>
        <v>0.22166246851385391</v>
      </c>
      <c r="J14" s="7"/>
      <c r="K14" s="8">
        <v>8</v>
      </c>
      <c r="L14" s="8" t="s">
        <v>17</v>
      </c>
      <c r="M14" s="8">
        <v>196</v>
      </c>
      <c r="N14" s="7">
        <f>M14/2409</f>
        <v>8.1361560813615605E-2</v>
      </c>
      <c r="O14" s="6"/>
    </row>
    <row r="15" spans="1:15" ht="20.100000000000001" customHeight="1">
      <c r="A15" s="10">
        <v>9</v>
      </c>
      <c r="B15" s="8" t="s">
        <v>16</v>
      </c>
      <c r="C15" s="8">
        <v>96</v>
      </c>
      <c r="D15" s="7">
        <f>C15/798</f>
        <v>0.12030075187969924</v>
      </c>
      <c r="E15" s="7"/>
      <c r="F15" s="8">
        <v>9</v>
      </c>
      <c r="G15" s="8" t="s">
        <v>16</v>
      </c>
      <c r="H15" s="8">
        <v>60</v>
      </c>
      <c r="I15" s="7">
        <f>H15/397</f>
        <v>0.15113350125944586</v>
      </c>
      <c r="J15" s="7"/>
      <c r="K15" s="8">
        <v>9</v>
      </c>
      <c r="L15" s="8" t="s">
        <v>16</v>
      </c>
      <c r="M15" s="8">
        <v>432</v>
      </c>
      <c r="N15" s="14">
        <f>M15/2409</f>
        <v>0.17932752179327521</v>
      </c>
      <c r="O15" s="6"/>
    </row>
    <row r="16" spans="1:15" ht="20.100000000000001" customHeight="1">
      <c r="A16" s="10">
        <v>10</v>
      </c>
      <c r="B16" s="8" t="s">
        <v>15</v>
      </c>
      <c r="C16" s="8">
        <v>59</v>
      </c>
      <c r="D16" s="7">
        <f>C16/798</f>
        <v>7.3934837092731825E-2</v>
      </c>
      <c r="E16" s="7"/>
      <c r="F16" s="8">
        <v>10</v>
      </c>
      <c r="G16" s="8" t="s">
        <v>15</v>
      </c>
      <c r="H16" s="8">
        <v>35</v>
      </c>
      <c r="I16" s="7">
        <f>H16/397</f>
        <v>8.8161209068010074E-2</v>
      </c>
      <c r="J16" s="7"/>
      <c r="K16" s="8">
        <v>10</v>
      </c>
      <c r="L16" s="8" t="s">
        <v>15</v>
      </c>
      <c r="M16" s="8">
        <v>237</v>
      </c>
      <c r="N16" s="7">
        <f>M16/2409</f>
        <v>9.8381070983810714E-2</v>
      </c>
      <c r="O16" s="6"/>
    </row>
    <row r="17" spans="1:15" ht="20.100000000000001" customHeight="1">
      <c r="A17" s="10">
        <v>11</v>
      </c>
      <c r="B17" s="8" t="s">
        <v>14</v>
      </c>
      <c r="C17" s="8">
        <v>32</v>
      </c>
      <c r="D17" s="7">
        <f>C17/798</f>
        <v>4.0100250626566414E-2</v>
      </c>
      <c r="E17" s="7"/>
      <c r="F17" s="8">
        <v>11</v>
      </c>
      <c r="G17" s="8" t="s">
        <v>14</v>
      </c>
      <c r="H17" s="8">
        <v>6</v>
      </c>
      <c r="I17" s="7">
        <f>H17/397</f>
        <v>1.5113350125944584E-2</v>
      </c>
      <c r="J17" s="7"/>
      <c r="K17" s="8">
        <v>11</v>
      </c>
      <c r="L17" s="8" t="s">
        <v>14</v>
      </c>
      <c r="M17" s="8">
        <v>129</v>
      </c>
      <c r="N17" s="7">
        <f>M17/2409</f>
        <v>5.3549190535491904E-2</v>
      </c>
      <c r="O17" s="6"/>
    </row>
    <row r="18" spans="1:15" ht="20.100000000000001" customHeight="1">
      <c r="A18" s="10">
        <v>12</v>
      </c>
      <c r="B18" s="8" t="s">
        <v>13</v>
      </c>
      <c r="C18" s="8">
        <v>44</v>
      </c>
      <c r="D18" s="7">
        <f>C18/798</f>
        <v>5.5137844611528819E-2</v>
      </c>
      <c r="E18" s="7"/>
      <c r="F18" s="8">
        <v>12</v>
      </c>
      <c r="G18" s="8" t="s">
        <v>13</v>
      </c>
      <c r="H18" s="8">
        <v>16</v>
      </c>
      <c r="I18" s="7">
        <f>H18/397</f>
        <v>4.0302267002518891E-2</v>
      </c>
      <c r="J18" s="7"/>
      <c r="K18" s="8">
        <v>12</v>
      </c>
      <c r="L18" s="8" t="s">
        <v>13</v>
      </c>
      <c r="M18" s="8">
        <v>81</v>
      </c>
      <c r="N18" s="7">
        <f>M18/2409</f>
        <v>3.3623910336239106E-2</v>
      </c>
      <c r="O18" s="6"/>
    </row>
    <row r="19" spans="1:15" ht="20.100000000000001" customHeight="1">
      <c r="A19" s="13">
        <v>13</v>
      </c>
      <c r="B19" s="12" t="s">
        <v>12</v>
      </c>
      <c r="C19" s="12"/>
      <c r="D19" s="12"/>
      <c r="E19" s="12"/>
      <c r="F19" s="12">
        <v>13</v>
      </c>
      <c r="G19" s="12" t="s">
        <v>12</v>
      </c>
      <c r="H19" s="12"/>
      <c r="I19" s="12"/>
      <c r="J19" s="12"/>
      <c r="K19" s="12">
        <v>13</v>
      </c>
      <c r="L19" s="12" t="s">
        <v>12</v>
      </c>
      <c r="M19" s="12"/>
      <c r="N19" s="12"/>
      <c r="O19" s="11"/>
    </row>
    <row r="20" spans="1:15" ht="20.100000000000001" customHeight="1">
      <c r="A20" s="13">
        <v>14</v>
      </c>
      <c r="B20" s="12" t="s">
        <v>11</v>
      </c>
      <c r="C20" s="12"/>
      <c r="D20" s="12"/>
      <c r="E20" s="12"/>
      <c r="F20" s="12">
        <v>14</v>
      </c>
      <c r="G20" s="12" t="s">
        <v>11</v>
      </c>
      <c r="H20" s="12"/>
      <c r="I20" s="12"/>
      <c r="J20" s="12"/>
      <c r="K20" s="12">
        <v>14</v>
      </c>
      <c r="L20" s="12" t="s">
        <v>11</v>
      </c>
      <c r="M20" s="12"/>
      <c r="N20" s="12"/>
      <c r="O20" s="11"/>
    </row>
    <row r="21" spans="1:15" ht="20.100000000000001" customHeight="1">
      <c r="A21" s="13">
        <v>15</v>
      </c>
      <c r="B21" s="12" t="s">
        <v>10</v>
      </c>
      <c r="C21" s="12"/>
      <c r="D21" s="12"/>
      <c r="E21" s="12"/>
      <c r="F21" s="12">
        <v>15</v>
      </c>
      <c r="G21" s="12" t="s">
        <v>10</v>
      </c>
      <c r="H21" s="12"/>
      <c r="I21" s="12"/>
      <c r="J21" s="12"/>
      <c r="K21" s="12">
        <v>15</v>
      </c>
      <c r="L21" s="12" t="s">
        <v>10</v>
      </c>
      <c r="M21" s="12"/>
      <c r="N21" s="12"/>
      <c r="O21" s="11"/>
    </row>
    <row r="22" spans="1:15" ht="20.100000000000001" customHeight="1">
      <c r="A22" s="13">
        <v>16</v>
      </c>
      <c r="B22" s="12" t="s">
        <v>9</v>
      </c>
      <c r="C22" s="12"/>
      <c r="D22" s="12"/>
      <c r="E22" s="12"/>
      <c r="F22" s="12">
        <v>16</v>
      </c>
      <c r="G22" s="12" t="s">
        <v>9</v>
      </c>
      <c r="H22" s="12"/>
      <c r="I22" s="12"/>
      <c r="J22" s="12"/>
      <c r="K22" s="12">
        <v>16</v>
      </c>
      <c r="L22" s="12" t="s">
        <v>9</v>
      </c>
      <c r="M22" s="12"/>
      <c r="N22" s="12"/>
      <c r="O22" s="11"/>
    </row>
    <row r="23" spans="1:15" ht="20.100000000000001" customHeight="1">
      <c r="A23" s="10">
        <v>17</v>
      </c>
      <c r="B23" s="8" t="s">
        <v>8</v>
      </c>
      <c r="C23" s="9">
        <v>0</v>
      </c>
      <c r="D23" s="7">
        <f>C23/798</f>
        <v>0</v>
      </c>
      <c r="E23" s="7"/>
      <c r="F23" s="8">
        <v>17</v>
      </c>
      <c r="G23" s="8" t="s">
        <v>8</v>
      </c>
      <c r="H23" s="9">
        <v>0</v>
      </c>
      <c r="I23" s="7">
        <f>H23/397</f>
        <v>0</v>
      </c>
      <c r="J23" s="7"/>
      <c r="K23" s="8">
        <v>17</v>
      </c>
      <c r="L23" s="8" t="s">
        <v>8</v>
      </c>
      <c r="M23" s="9">
        <v>0</v>
      </c>
      <c r="N23" s="7">
        <f>M23/2409</f>
        <v>0</v>
      </c>
      <c r="O23" s="6"/>
    </row>
    <row r="24" spans="1:15" ht="20.100000000000001" customHeight="1">
      <c r="A24" s="10">
        <v>18</v>
      </c>
      <c r="B24" s="8" t="s">
        <v>7</v>
      </c>
      <c r="C24" s="9">
        <v>12</v>
      </c>
      <c r="D24" s="7">
        <f>C24/798</f>
        <v>1.5037593984962405E-2</v>
      </c>
      <c r="E24" s="7"/>
      <c r="F24" s="8">
        <v>18</v>
      </c>
      <c r="G24" s="8" t="s">
        <v>7</v>
      </c>
      <c r="H24" s="9">
        <v>2</v>
      </c>
      <c r="I24" s="15">
        <f>H24/397</f>
        <v>5.0377833753148613E-3</v>
      </c>
      <c r="J24" s="15"/>
      <c r="K24" s="8">
        <v>18</v>
      </c>
      <c r="L24" s="8" t="s">
        <v>7</v>
      </c>
      <c r="M24" s="9">
        <v>59</v>
      </c>
      <c r="N24" s="7">
        <f>M24/2409</f>
        <v>2.4491490244914902E-2</v>
      </c>
      <c r="O24" s="6"/>
    </row>
    <row r="25" spans="1:15" ht="20.100000000000001" customHeight="1">
      <c r="A25" s="10">
        <v>19</v>
      </c>
      <c r="B25" s="8" t="s">
        <v>6</v>
      </c>
      <c r="C25" s="9">
        <v>0</v>
      </c>
      <c r="D25" s="7">
        <f>C25/798</f>
        <v>0</v>
      </c>
      <c r="E25" s="7"/>
      <c r="F25" s="8">
        <v>19</v>
      </c>
      <c r="G25" s="8" t="s">
        <v>6</v>
      </c>
      <c r="H25" s="9">
        <v>0</v>
      </c>
      <c r="I25" s="7">
        <f>H25/397</f>
        <v>0</v>
      </c>
      <c r="J25" s="7"/>
      <c r="K25" s="8">
        <v>19</v>
      </c>
      <c r="L25" s="8" t="s">
        <v>6</v>
      </c>
      <c r="M25" s="9">
        <v>0</v>
      </c>
      <c r="N25" s="7">
        <f>M25/2409</f>
        <v>0</v>
      </c>
      <c r="O25" s="6"/>
    </row>
    <row r="26" spans="1:15" ht="20.100000000000001" customHeight="1">
      <c r="A26" s="10">
        <v>20</v>
      </c>
      <c r="B26" s="8" t="s">
        <v>5</v>
      </c>
      <c r="C26" s="9">
        <v>0</v>
      </c>
      <c r="D26" s="7">
        <f>C26/798</f>
        <v>0</v>
      </c>
      <c r="E26" s="7"/>
      <c r="F26" s="8">
        <v>20</v>
      </c>
      <c r="G26" s="8" t="s">
        <v>5</v>
      </c>
      <c r="H26" s="9">
        <v>0</v>
      </c>
      <c r="I26" s="7">
        <f>H26/397</f>
        <v>0</v>
      </c>
      <c r="J26" s="7"/>
      <c r="K26" s="8">
        <v>20</v>
      </c>
      <c r="L26" s="8" t="s">
        <v>5</v>
      </c>
      <c r="M26" s="9">
        <v>0</v>
      </c>
      <c r="N26" s="7">
        <f>M26/2409</f>
        <v>0</v>
      </c>
      <c r="O26" s="6"/>
    </row>
    <row r="27" spans="1:15" ht="20.100000000000001" customHeight="1">
      <c r="A27" s="10">
        <v>21</v>
      </c>
      <c r="B27" s="8" t="s">
        <v>4</v>
      </c>
      <c r="C27" s="8">
        <v>130</v>
      </c>
      <c r="D27" s="14">
        <f>C27/798</f>
        <v>0.16290726817042606</v>
      </c>
      <c r="E27" s="7"/>
      <c r="F27" s="8">
        <v>21</v>
      </c>
      <c r="G27" s="8" t="s">
        <v>4</v>
      </c>
      <c r="H27" s="8">
        <v>73</v>
      </c>
      <c r="I27" s="14">
        <f>H27/397</f>
        <v>0.18387909319899245</v>
      </c>
      <c r="J27" s="7"/>
      <c r="K27" s="8">
        <v>21</v>
      </c>
      <c r="L27" s="8" t="s">
        <v>4</v>
      </c>
      <c r="M27" s="8">
        <v>456</v>
      </c>
      <c r="N27" s="14">
        <f>M27/2409</f>
        <v>0.18929016189290163</v>
      </c>
      <c r="O27" s="6"/>
    </row>
    <row r="28" spans="1:15" ht="20.100000000000001" customHeight="1">
      <c r="A28" s="13">
        <v>22</v>
      </c>
      <c r="B28" s="12" t="s">
        <v>3</v>
      </c>
      <c r="C28" s="12"/>
      <c r="D28" s="12"/>
      <c r="E28" s="12"/>
      <c r="F28" s="12">
        <v>22</v>
      </c>
      <c r="G28" s="12" t="s">
        <v>3</v>
      </c>
      <c r="H28" s="12"/>
      <c r="I28" s="12"/>
      <c r="J28" s="12"/>
      <c r="K28" s="12">
        <v>22</v>
      </c>
      <c r="L28" s="12" t="s">
        <v>3</v>
      </c>
      <c r="M28" s="12"/>
      <c r="N28" s="12"/>
      <c r="O28" s="11"/>
    </row>
    <row r="29" spans="1:15" ht="20.100000000000001" customHeight="1">
      <c r="A29" s="10">
        <v>23</v>
      </c>
      <c r="B29" s="8" t="s">
        <v>2</v>
      </c>
      <c r="C29" s="9">
        <v>0</v>
      </c>
      <c r="D29" s="7">
        <f>C29/798</f>
        <v>0</v>
      </c>
      <c r="E29" s="7"/>
      <c r="F29" s="8">
        <v>23</v>
      </c>
      <c r="G29" s="8" t="s">
        <v>2</v>
      </c>
      <c r="H29" s="9">
        <v>0</v>
      </c>
      <c r="I29" s="7">
        <f>H29/397</f>
        <v>0</v>
      </c>
      <c r="J29" s="7"/>
      <c r="K29" s="8">
        <v>23</v>
      </c>
      <c r="L29" s="8" t="s">
        <v>2</v>
      </c>
      <c r="M29" s="8">
        <v>3</v>
      </c>
      <c r="N29" s="7">
        <f>M29/2409</f>
        <v>1.2453300124533001E-3</v>
      </c>
      <c r="O29" s="6"/>
    </row>
    <row r="30" spans="1:15" ht="20.100000000000001" customHeight="1">
      <c r="A30" s="10">
        <v>24</v>
      </c>
      <c r="B30" s="8" t="s">
        <v>1</v>
      </c>
      <c r="C30" s="9">
        <v>6</v>
      </c>
      <c r="D30" s="7">
        <f>C30/798</f>
        <v>7.5187969924812026E-3</v>
      </c>
      <c r="E30" s="7"/>
      <c r="F30" s="8">
        <v>24</v>
      </c>
      <c r="G30" s="8" t="s">
        <v>1</v>
      </c>
      <c r="H30" s="9">
        <v>0</v>
      </c>
      <c r="I30" s="7">
        <f>H30/397</f>
        <v>0</v>
      </c>
      <c r="J30" s="7"/>
      <c r="K30" s="8">
        <v>24</v>
      </c>
      <c r="L30" s="8" t="s">
        <v>1</v>
      </c>
      <c r="M30" s="8">
        <v>38</v>
      </c>
      <c r="N30" s="7">
        <f>M30/2409</f>
        <v>1.5774180157741801E-2</v>
      </c>
      <c r="O30" s="6"/>
    </row>
    <row r="31" spans="1:15" ht="20.100000000000001" customHeight="1">
      <c r="A31" s="5">
        <v>25</v>
      </c>
      <c r="B31" s="3" t="s">
        <v>0</v>
      </c>
      <c r="C31" s="4">
        <v>0</v>
      </c>
      <c r="D31" s="2">
        <f>C31/798</f>
        <v>0</v>
      </c>
      <c r="E31" s="2"/>
      <c r="F31" s="3">
        <v>25</v>
      </c>
      <c r="G31" s="3" t="s">
        <v>0</v>
      </c>
      <c r="H31" s="3">
        <v>5</v>
      </c>
      <c r="I31" s="2">
        <f>H31/397</f>
        <v>1.2594458438287154E-2</v>
      </c>
      <c r="J31" s="2"/>
      <c r="K31" s="3">
        <v>25</v>
      </c>
      <c r="L31" s="3" t="s">
        <v>0</v>
      </c>
      <c r="M31" s="3">
        <v>4</v>
      </c>
      <c r="N31" s="2">
        <f>M31/2409</f>
        <v>1.6604400166044002E-3</v>
      </c>
      <c r="O31" s="1"/>
    </row>
    <row r="32" spans="1:15" ht="4.5" customHeight="1"/>
  </sheetData>
  <phoneticPr fontId="1"/>
  <pageMargins left="0.78740157480314965" right="0.52" top="0.98425196850393704" bottom="0.98425196850393704" header="0.51181102362204722" footer="0.51181102362204722"/>
  <pageSetup paperSize="9" scale="70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</dc:creator>
  <cp:lastModifiedBy>ono</cp:lastModifiedBy>
  <dcterms:created xsi:type="dcterms:W3CDTF">2008-09-19T10:49:03Z</dcterms:created>
  <dcterms:modified xsi:type="dcterms:W3CDTF">2008-09-19T10:52:16Z</dcterms:modified>
</cp:coreProperties>
</file>