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shiki/Desktop/投稿ファイル一式/Figure and Table/"/>
    </mc:Choice>
  </mc:AlternateContent>
  <xr:revisionPtr revIDLastSave="0" documentId="13_ncr:1_{4F84C7FB-91CA-EF46-BEBA-DE54BA182DB3}" xr6:coauthVersionLast="47" xr6:coauthVersionMax="47" xr10:uidLastSave="{00000000-0000-0000-0000-000000000000}"/>
  <bookViews>
    <workbookView xWindow="-600" yWindow="-18120" windowWidth="28620" windowHeight="16520" activeTab="2" xr2:uid="{A2D09527-5633-AA42-A624-740055C85994}"/>
  </bookViews>
  <sheets>
    <sheet name="Table S2" sheetId="7" r:id="rId1"/>
    <sheet name="Table S4" sheetId="9" r:id="rId2"/>
    <sheet name="Table S8" sheetId="11" r:id="rId3"/>
  </sheets>
  <definedNames>
    <definedName name="_xlnm.Print_Area" localSheetId="1">'Table S4'!$A$110:$D$139</definedName>
    <definedName name="_xlnm.Print_Area" localSheetId="2">'Table S8'!$A$1:$AD$28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1" l="1"/>
  <c r="L20" i="11"/>
  <c r="L18" i="11"/>
  <c r="F26" i="11" l="1"/>
  <c r="S22" i="11" l="1"/>
  <c r="AD20" i="11"/>
  <c r="AD21" i="11" s="1"/>
  <c r="AD19" i="11"/>
  <c r="AC8" i="11"/>
  <c r="G12" i="11"/>
  <c r="H18" i="11" s="1"/>
  <c r="H20" i="11" s="1"/>
  <c r="N18" i="11"/>
  <c r="J18" i="11"/>
  <c r="M12" i="11"/>
  <c r="K12" i="11"/>
  <c r="I12" i="11"/>
  <c r="H12" i="11"/>
  <c r="N12" i="11"/>
  <c r="J12" i="11"/>
  <c r="W19" i="11"/>
  <c r="S19" i="11"/>
  <c r="H19" i="11"/>
  <c r="Y18" i="11"/>
  <c r="S18" i="11"/>
  <c r="AD16" i="11"/>
  <c r="Y15" i="11"/>
  <c r="W15" i="11"/>
  <c r="W20" i="11" s="1"/>
  <c r="W22" i="11" s="1"/>
  <c r="U15" i="11"/>
  <c r="S15" i="11"/>
  <c r="S20" i="11" s="1"/>
  <c r="N15" i="11"/>
  <c r="L15" i="11"/>
  <c r="J15" i="11"/>
  <c r="H15" i="11"/>
  <c r="AD12" i="11"/>
  <c r="L12" i="11"/>
  <c r="AD11" i="11"/>
  <c r="N11" i="11"/>
  <c r="L11" i="11"/>
  <c r="J11" i="11"/>
  <c r="H11" i="11"/>
  <c r="Y10" i="11"/>
  <c r="X10" i="11"/>
  <c r="W10" i="11"/>
  <c r="V10" i="11"/>
  <c r="W18" i="11" s="1"/>
  <c r="U10" i="11"/>
  <c r="T10" i="11"/>
  <c r="U18" i="11" s="1"/>
  <c r="S10" i="11"/>
  <c r="N10" i="11"/>
  <c r="M10" i="11"/>
  <c r="L10" i="11"/>
  <c r="K10" i="11"/>
  <c r="J10" i="11"/>
  <c r="I10" i="11"/>
  <c r="H10" i="11"/>
  <c r="AD8" i="11"/>
  <c r="AD7" i="11"/>
  <c r="Y7" i="11"/>
  <c r="X7" i="11"/>
  <c r="W7" i="11"/>
  <c r="V7" i="11"/>
  <c r="U7" i="11"/>
  <c r="T7" i="11"/>
  <c r="S7" i="11"/>
  <c r="N7" i="11"/>
  <c r="M7" i="11"/>
  <c r="L7" i="11"/>
  <c r="K7" i="11"/>
  <c r="J7" i="11"/>
  <c r="I7" i="11"/>
  <c r="H7" i="11"/>
  <c r="AD6" i="11"/>
  <c r="Y6" i="11"/>
  <c r="X6" i="11"/>
  <c r="Y19" i="11" s="1"/>
  <c r="W6" i="11"/>
  <c r="U6" i="11"/>
  <c r="T6" i="11"/>
  <c r="U19" i="11" s="1"/>
  <c r="S6" i="11"/>
  <c r="N6" i="11"/>
  <c r="M6" i="11"/>
  <c r="N19" i="11" s="1"/>
  <c r="L6" i="11"/>
  <c r="K6" i="11"/>
  <c r="L19" i="11" s="1"/>
  <c r="J6" i="11"/>
  <c r="I6" i="11"/>
  <c r="J19" i="11" s="1"/>
  <c r="H6" i="11"/>
  <c r="K5" i="11"/>
  <c r="I5" i="11"/>
  <c r="H22" i="11" l="1"/>
  <c r="N20" i="11"/>
  <c r="N22" i="11" s="1"/>
  <c r="AD23" i="11"/>
  <c r="U20" i="11"/>
  <c r="U22" i="11" s="1"/>
  <c r="J20" i="11"/>
  <c r="J22" i="11" s="1"/>
  <c r="Y20" i="11"/>
  <c r="Y22" i="11" s="1"/>
  <c r="L22" i="11"/>
</calcChain>
</file>

<file path=xl/sharedStrings.xml><?xml version="1.0" encoding="utf-8"?>
<sst xmlns="http://schemas.openxmlformats.org/spreadsheetml/2006/main" count="4923" uniqueCount="4024">
  <si>
    <t>NPIRA03_09230</t>
  </si>
  <si>
    <t>NPIRA02_00310</t>
  </si>
  <si>
    <t>NPIRA04_07170</t>
  </si>
  <si>
    <t>NPIRA01_11080</t>
  </si>
  <si>
    <t>NPIRA03_25030</t>
  </si>
  <si>
    <t>NPIRA02_28940</t>
  </si>
  <si>
    <t>NPIRA01_02100</t>
  </si>
  <si>
    <t>NPIRA03_25110</t>
  </si>
  <si>
    <t>NPIRA04_07090</t>
  </si>
  <si>
    <t>NPIRA02_29020</t>
  </si>
  <si>
    <t>NPIRA01_11000</t>
  </si>
  <si>
    <t>NPIRA03_31390</t>
  </si>
  <si>
    <t>NPIRA02_14210</t>
  </si>
  <si>
    <t>NPIRA06_30190</t>
  </si>
  <si>
    <t>NPIRA05_14160</t>
  </si>
  <si>
    <t>NPIRA01_02020</t>
  </si>
  <si>
    <t>NPIRA06_03940</t>
  </si>
  <si>
    <t>NPIRA03_04400</t>
  </si>
  <si>
    <t>NPIRA01_27330</t>
  </si>
  <si>
    <t>NPIRA04_25170</t>
  </si>
  <si>
    <t>NPIRA02_13980</t>
  </si>
  <si>
    <t>NPIRA03_25090</t>
  </si>
  <si>
    <t>NPIRA01_19210</t>
  </si>
  <si>
    <t>NPIRA01_11020</t>
  </si>
  <si>
    <t>NPIRA04_07110</t>
  </si>
  <si>
    <t>NPIRA02_29000</t>
  </si>
  <si>
    <t>NPIRA02_14190</t>
  </si>
  <si>
    <t>NPIRA03_31360</t>
  </si>
  <si>
    <t>NPIRA03_31370</t>
  </si>
  <si>
    <t>NPIRA02_14180</t>
  </si>
  <si>
    <t>NPIRA06_30210</t>
  </si>
  <si>
    <t>NPIRA01_19220</t>
  </si>
  <si>
    <t>NPIRA04_17470</t>
  </si>
  <si>
    <t>NPIRA03_04380</t>
  </si>
  <si>
    <t>NPIRA03_25100</t>
  </si>
  <si>
    <t>NPIRA02_14000</t>
  </si>
  <si>
    <t>NPIRA01_02040</t>
  </si>
  <si>
    <t>NPIRA06_03960</t>
  </si>
  <si>
    <t>NPIRA04_07100</t>
  </si>
  <si>
    <t>NPIRA02_29010</t>
  </si>
  <si>
    <t>NPIRA01_11010</t>
  </si>
  <si>
    <t>NPIRA03_31380</t>
  </si>
  <si>
    <t>NPIRA06_30200</t>
  </si>
  <si>
    <t>NPIRA02_14200</t>
  </si>
  <si>
    <t>NPIRA02_13990</t>
  </si>
  <si>
    <t>NPIRA06_03950</t>
  </si>
  <si>
    <t>NPIRA03_04390</t>
  </si>
  <si>
    <t>NPIRA04_25160</t>
  </si>
  <si>
    <t>NPIRA02_41740</t>
  </si>
  <si>
    <t>NPIRA06_26950</t>
  </si>
  <si>
    <t>NPIRA03_28940</t>
  </si>
  <si>
    <t>NPIRA03_25080</t>
  </si>
  <si>
    <t>NPIRA02_28990</t>
  </si>
  <si>
    <t>NPIRA04_07120</t>
  </si>
  <si>
    <t>NPIRA01_11030</t>
  </si>
  <si>
    <t>NPIRA06_26510</t>
  </si>
  <si>
    <t>NPIRA03_31350</t>
  </si>
  <si>
    <t>NPIRA01_19230</t>
  </si>
  <si>
    <t>NPIRA02_14170</t>
  </si>
  <si>
    <t>NPIRA04_17480</t>
  </si>
  <si>
    <t>NPIRA01_02050</t>
  </si>
  <si>
    <t>NPIRA03_25070</t>
  </si>
  <si>
    <t>NPIRA04_07130</t>
  </si>
  <si>
    <t>NPIRA01_11040</t>
  </si>
  <si>
    <t>NPIRA02_28980</t>
  </si>
  <si>
    <t>NPIRA06_26520</t>
  </si>
  <si>
    <t>NPIRA03_31340</t>
  </si>
  <si>
    <t>NPIRA01_19240</t>
  </si>
  <si>
    <t>NPIRA04_17490</t>
  </si>
  <si>
    <t>NPIRA02_14160</t>
  </si>
  <si>
    <t>NPIRA03_25060</t>
  </si>
  <si>
    <t>NPIRA04_07140</t>
  </si>
  <si>
    <t>NPIRA01_11050</t>
  </si>
  <si>
    <t>NPIRA02_28970</t>
  </si>
  <si>
    <t>NPIRA06_26530</t>
  </si>
  <si>
    <t>NPIRA03_31330</t>
  </si>
  <si>
    <t>NPIRA04_17500</t>
  </si>
  <si>
    <t>NPIRA05_21610</t>
  </si>
  <si>
    <t>NPIRA01_19250</t>
  </si>
  <si>
    <t>NPIRA02_14150</t>
  </si>
  <si>
    <t>NPIRA01_02070</t>
  </si>
  <si>
    <t>NPIRA03_25050</t>
  </si>
  <si>
    <t>NPIRA02_28960</t>
  </si>
  <si>
    <t>NPIRA04_07150</t>
  </si>
  <si>
    <t>NPIRA01_11060</t>
  </si>
  <si>
    <t>NPIRA01_02080</t>
  </si>
  <si>
    <t>NPIRA03_25040</t>
  </si>
  <si>
    <t>NPIRA04_07160</t>
  </si>
  <si>
    <t>NPIRA05_19640</t>
  </si>
  <si>
    <t>NPIRA01_11070</t>
  </si>
  <si>
    <t>NPIRA02_28950</t>
  </si>
  <si>
    <t>NPIRA06_26540</t>
  </si>
  <si>
    <t>NPIRA03_31320</t>
  </si>
  <si>
    <t>NPIRA04_17510</t>
  </si>
  <si>
    <t>NPIRA02_14140</t>
  </si>
  <si>
    <t>NPIRA01_19260</t>
  </si>
  <si>
    <t>NPIRA01_02090</t>
  </si>
  <si>
    <t>NPIRA03_25020</t>
  </si>
  <si>
    <t>NPIRA01_11090</t>
  </si>
  <si>
    <t>NPIRA02_28930</t>
  </si>
  <si>
    <t>NPIRA04_07180</t>
  </si>
  <si>
    <t>NPIRA01_02110</t>
  </si>
  <si>
    <t>NPIRA03_25010</t>
  </si>
  <si>
    <t>NPIRA01_11100</t>
  </si>
  <si>
    <t>NPIRA02_28920</t>
  </si>
  <si>
    <t>NPIRA06_26550</t>
  </si>
  <si>
    <t>NPIRA03_31310</t>
  </si>
  <si>
    <t>NPIRA05_22260</t>
  </si>
  <si>
    <t>NPIRA04_17520</t>
  </si>
  <si>
    <t>NPIRA02_14130</t>
  </si>
  <si>
    <t>NPIRA01_02120</t>
  </si>
  <si>
    <t>NPIRA04_17530</t>
  </si>
  <si>
    <t>NPIRA02_14120</t>
  </si>
  <si>
    <t>NPIRA06_26560</t>
  </si>
  <si>
    <t>NPIRA03_31300</t>
  </si>
  <si>
    <t>NPIRA03_25000</t>
  </si>
  <si>
    <t>NPIRA04_27610</t>
  </si>
  <si>
    <t>NPIRA02_28910</t>
  </si>
  <si>
    <t>NPIRA01_11110</t>
  </si>
  <si>
    <t>NPIRA03_31290</t>
  </si>
  <si>
    <t>NPIRA06_26570</t>
  </si>
  <si>
    <t>NPIRA01_27190</t>
  </si>
  <si>
    <t>NPIRA02_14110</t>
  </si>
  <si>
    <t>NPIRA04_17540</t>
  </si>
  <si>
    <t>NPIRA01_02130</t>
  </si>
  <si>
    <t>NPIRA03_24990</t>
  </si>
  <si>
    <t>NPIRA02_28900</t>
  </si>
  <si>
    <t>NPIRA01_11120</t>
  </si>
  <si>
    <t>NPIRA04_27600</t>
  </si>
  <si>
    <t>NPIRA01_27200</t>
  </si>
  <si>
    <t>NPIRA04_17550</t>
  </si>
  <si>
    <t>NPIRA02_14100</t>
  </si>
  <si>
    <t>NPIRA06_26580</t>
  </si>
  <si>
    <t>NPIRA03_31280</t>
  </si>
  <si>
    <t>NPIRA01_02140</t>
  </si>
  <si>
    <t>NPIRA03_28920</t>
  </si>
  <si>
    <t>NPIRA04_11940</t>
  </si>
  <si>
    <t>NPIRA02_41730</t>
  </si>
  <si>
    <t>NPIRA01_36070</t>
  </si>
  <si>
    <t>NPIRA05_16280</t>
  </si>
  <si>
    <t>NPIRA03_14600</t>
  </si>
  <si>
    <t>NPIRA06_34100</t>
  </si>
  <si>
    <t>NPIRA02_37690</t>
  </si>
  <si>
    <t>NPIRA04_14080</t>
  </si>
  <si>
    <t>NPIRA01_32830</t>
  </si>
  <si>
    <t>NPIRA06_17550</t>
  </si>
  <si>
    <t>NPIRA01_34450</t>
  </si>
  <si>
    <t>NPIRA03_20260</t>
  </si>
  <si>
    <t>NPIRA02_11370</t>
  </si>
  <si>
    <t>NPIRA03_20240</t>
  </si>
  <si>
    <t>NPIRA06_17530</t>
  </si>
  <si>
    <t>NPIRA02_11350</t>
  </si>
  <si>
    <t>NPIRA05_03120</t>
  </si>
  <si>
    <t>NPIRA01_34470</t>
  </si>
  <si>
    <t>NPIRA04_34130</t>
  </si>
  <si>
    <t>NPIRA03_20250</t>
  </si>
  <si>
    <t>NPIRA06_17540</t>
  </si>
  <si>
    <t>NPIRA05_03110</t>
  </si>
  <si>
    <t>NPIRA02_11360</t>
  </si>
  <si>
    <t>NPIRA01_34460</t>
  </si>
  <si>
    <t>NPIRA03_25990</t>
  </si>
  <si>
    <t>NPIRA05_10150</t>
  </si>
  <si>
    <t>NPIRA02_39260</t>
  </si>
  <si>
    <t>NPIRA04_08540</t>
  </si>
  <si>
    <t>NPIRA01_04310</t>
  </si>
  <si>
    <t>NPIRA04_28000</t>
  </si>
  <si>
    <t>NPIRA02_18050</t>
  </si>
  <si>
    <t>NPIRA03_03660</t>
  </si>
  <si>
    <t>NPIRA03_25980</t>
  </si>
  <si>
    <t>NPIRA06_31430</t>
  </si>
  <si>
    <t>NPIRA02_39250</t>
  </si>
  <si>
    <t>NPIRA05_10160</t>
  </si>
  <si>
    <t>NPIRA04_08530</t>
  </si>
  <si>
    <t>NPIRA01_04320</t>
  </si>
  <si>
    <t>NPIRA06_18110</t>
  </si>
  <si>
    <t>NPIRA02_18060</t>
  </si>
  <si>
    <t>NPIRA03_03670</t>
  </si>
  <si>
    <t>NPIRA06_33820</t>
  </si>
  <si>
    <t>NPIRA03_06410</t>
  </si>
  <si>
    <t>NPIRA01_02240</t>
  </si>
  <si>
    <t>NPIRA03_06420</t>
  </si>
  <si>
    <t>NPIRA01_02250</t>
  </si>
  <si>
    <t>NPIRA06_08550</t>
  </si>
  <si>
    <t>NPIRA03_06430</t>
  </si>
  <si>
    <t>NPIRA01_02260</t>
  </si>
  <si>
    <t>NPIRA06_08560</t>
  </si>
  <si>
    <t>NPIRA03_06440</t>
  </si>
  <si>
    <t>NPIRA01_02270</t>
  </si>
  <si>
    <t>NPIRA06_08570</t>
  </si>
  <si>
    <t>NPIRA03_06450</t>
  </si>
  <si>
    <t>NPIRA01_02280</t>
  </si>
  <si>
    <t>NPIRA06_08580</t>
  </si>
  <si>
    <t>NPIRA03_06460</t>
  </si>
  <si>
    <t>NPIRA01_02290</t>
  </si>
  <si>
    <t>NPIRA03_08300</t>
  </si>
  <si>
    <t>NPIRA06_25760</t>
  </si>
  <si>
    <t>NPIRA05_23030</t>
  </si>
  <si>
    <t>NPIRA03_35690</t>
  </si>
  <si>
    <t>NPIRA02_20000</t>
  </si>
  <si>
    <t>NPIRA01_03330</t>
  </si>
  <si>
    <t>NPIRA04_24140</t>
  </si>
  <si>
    <t>NPIRA03_08290</t>
  </si>
  <si>
    <t>NPIRA03_35700</t>
  </si>
  <si>
    <t>NPIRA04_24130</t>
  </si>
  <si>
    <t>NPIRA02_20010</t>
  </si>
  <si>
    <t>NPIRA03_15560</t>
  </si>
  <si>
    <t>NPIRA06_01190</t>
  </si>
  <si>
    <t>NPIRA02_08230</t>
  </si>
  <si>
    <t>NPIRA04_29530</t>
  </si>
  <si>
    <t>NPIRA03_15080</t>
  </si>
  <si>
    <t>NPIRA06_05620</t>
  </si>
  <si>
    <t>NPIRA04_21370</t>
  </si>
  <si>
    <t>NPIRA01_29730</t>
  </si>
  <si>
    <t>NPIRA06_01240</t>
  </si>
  <si>
    <t>NPIRA02_08180</t>
  </si>
  <si>
    <t>NPIRA03_15610</t>
  </si>
  <si>
    <t>NPIRA02_18030</t>
  </si>
  <si>
    <t>NPIRA04_28020</t>
  </si>
  <si>
    <t>NPIRA03_03640</t>
  </si>
  <si>
    <t>NPIRA03_03690</t>
  </si>
  <si>
    <t>NPIRA06_18130</t>
  </si>
  <si>
    <t>NPIRA04_27200</t>
  </si>
  <si>
    <t>NPIRA02_18080</t>
  </si>
  <si>
    <t>NPIRA06_08590</t>
  </si>
  <si>
    <t>NPIRA03_06470</t>
  </si>
  <si>
    <t>NPIRA06_08600</t>
  </si>
  <si>
    <t>NPIRA01_02300</t>
  </si>
  <si>
    <t>NPIRA03_06480</t>
  </si>
  <si>
    <t>NPIRA04_21110</t>
  </si>
  <si>
    <t>NPIRA01_38170</t>
  </si>
  <si>
    <t>NPIRA05_09480</t>
  </si>
  <si>
    <t>NPIRA03_15530</t>
  </si>
  <si>
    <t>NPIRA06_01160</t>
  </si>
  <si>
    <t>NPIRA01_40900</t>
  </si>
  <si>
    <t>NPIRA06_18710</t>
  </si>
  <si>
    <t>NPIRA03_24100</t>
  </si>
  <si>
    <t>NPIRA01_39970</t>
  </si>
  <si>
    <t>NPIRA04_13880</t>
  </si>
  <si>
    <t>NPIRA05_15020</t>
  </si>
  <si>
    <t>NPIRA02_19630</t>
  </si>
  <si>
    <t>NPIRA06_18700</t>
  </si>
  <si>
    <t>NPIRA03_24110</t>
  </si>
  <si>
    <t>NPIRA01_39960</t>
  </si>
  <si>
    <t>NPIRA05_15030</t>
  </si>
  <si>
    <t>NPIRA04_13890</t>
  </si>
  <si>
    <t>NPIRA02_19620</t>
  </si>
  <si>
    <t>NPIRA03_24120</t>
  </si>
  <si>
    <t>NPIRA06_18690</t>
  </si>
  <si>
    <t>NPIRA05_15040</t>
  </si>
  <si>
    <t>NPIRA04_13900</t>
  </si>
  <si>
    <t>NPIRA02_19610</t>
  </si>
  <si>
    <t>NPIRA01_39950</t>
  </si>
  <si>
    <t>NPIRA03_28500</t>
  </si>
  <si>
    <t>NPIRA06_30430</t>
  </si>
  <si>
    <t>NPIRA06_16450</t>
  </si>
  <si>
    <t>NPIRA03_10940</t>
  </si>
  <si>
    <t>NPIRA01_28990</t>
  </si>
  <si>
    <t>NPIRA04_29710</t>
  </si>
  <si>
    <t>NPIRA02_38080</t>
  </si>
  <si>
    <t>NPIRA03_10930</t>
  </si>
  <si>
    <t>NPIRA02_38090</t>
  </si>
  <si>
    <t>NPIRA06_34140</t>
  </si>
  <si>
    <t>NPIRA03_28530</t>
  </si>
  <si>
    <t>NPIRA02_03960</t>
  </si>
  <si>
    <t>NPIRA01_26620</t>
  </si>
  <si>
    <t>NPIRA03_00680</t>
  </si>
  <si>
    <t>NPIRA04_22840</t>
  </si>
  <si>
    <t>NPIRA06_29960</t>
  </si>
  <si>
    <t>NPIRA03_10920</t>
  </si>
  <si>
    <t>NPIRA03_28460</t>
  </si>
  <si>
    <t>NPIRA02_42300</t>
  </si>
  <si>
    <t>NPIRA06_29500</t>
  </si>
  <si>
    <t>NPIRA06_30470</t>
  </si>
  <si>
    <t>NPIRA06_10380</t>
  </si>
  <si>
    <t>NPIRA03_17120</t>
  </si>
  <si>
    <t>NPIRA03_10910</t>
  </si>
  <si>
    <t>NPIRA06_29510</t>
  </si>
  <si>
    <t>NPIRA02_42310</t>
  </si>
  <si>
    <t>NPIRA06_30460</t>
  </si>
  <si>
    <t>NPIRA03_28470</t>
  </si>
  <si>
    <t>NPIRA06_30450</t>
  </si>
  <si>
    <t>NPIRA03_28480</t>
  </si>
  <si>
    <t>NPIRA06_30440</t>
  </si>
  <si>
    <t>NPIRA03_28490</t>
  </si>
  <si>
    <t>NPIRA03_28520</t>
  </si>
  <si>
    <t>NPIRA06_30410</t>
  </si>
  <si>
    <t>NPIRA06_30420</t>
  </si>
  <si>
    <t>NPIRA03_28510</t>
  </si>
  <si>
    <t>NPIRA06_34130</t>
  </si>
  <si>
    <t>NPIRA06_32700</t>
  </si>
  <si>
    <t>NPIRA03_27750</t>
  </si>
  <si>
    <t>NPIRA02_11840</t>
  </si>
  <si>
    <t>NPIRA01_34400</t>
  </si>
  <si>
    <t>NPIRA01_06570</t>
  </si>
  <si>
    <t>NPIRA03_33070</t>
  </si>
  <si>
    <t>NPIRA02_11650</t>
  </si>
  <si>
    <t>NPIRA03_00030</t>
  </si>
  <si>
    <t>NPIRA03_27740</t>
  </si>
  <si>
    <t>NPIRA02_11830</t>
  </si>
  <si>
    <t>NPIRA01_34410</t>
  </si>
  <si>
    <t>NPIRA03_33080</t>
  </si>
  <si>
    <t>NPIRA02_11640</t>
  </si>
  <si>
    <t>NPIRA01_06580</t>
  </si>
  <si>
    <t>NPIRA03_00020</t>
  </si>
  <si>
    <t>NPIRA02_18130</t>
  </si>
  <si>
    <t>NPIRA03_03740</t>
  </si>
  <si>
    <t>NPIRA06_18180</t>
  </si>
  <si>
    <t>NPIRA03_27730</t>
  </si>
  <si>
    <t>NPIRA06_22490</t>
  </si>
  <si>
    <t>NPIRA01_34420</t>
  </si>
  <si>
    <t>NPIRA02_11820</t>
  </si>
  <si>
    <t>NPIRA03_33090</t>
  </si>
  <si>
    <t>NPIRA02_11630</t>
  </si>
  <si>
    <t>NPIRA04_20980</t>
  </si>
  <si>
    <t>NPIRA03_20270</t>
  </si>
  <si>
    <t>NPIRA06_17560</t>
  </si>
  <si>
    <t>NPIRA01_34440</t>
  </si>
  <si>
    <t>NPIRA02_11380</t>
  </si>
  <si>
    <t>NPIRA02_11700</t>
  </si>
  <si>
    <t>NPIRA06_06360</t>
  </si>
  <si>
    <t>NPIRA03_05480</t>
  </si>
  <si>
    <t>NPIRA01_01190</t>
  </si>
  <si>
    <t>NPIRA05_11810</t>
  </si>
  <si>
    <t>NPIRA04_09830</t>
  </si>
  <si>
    <t>NPIRA02_34870</t>
  </si>
  <si>
    <t>NPIRA03_32440</t>
  </si>
  <si>
    <t>NPIRA06_23360</t>
  </si>
  <si>
    <t>NPIRA04_05090</t>
  </si>
  <si>
    <t>NPIRA01_35410</t>
  </si>
  <si>
    <t>NPIRA02_13370</t>
  </si>
  <si>
    <t>NPIRA05_12510</t>
  </si>
  <si>
    <t>NPIRA03_14660</t>
  </si>
  <si>
    <t>NPIRA06_23720</t>
  </si>
  <si>
    <t>NPIRA01_37450</t>
  </si>
  <si>
    <t>NPIRA02_37610</t>
  </si>
  <si>
    <t>NPIRA04_33740</t>
  </si>
  <si>
    <t>NPIRA06_23760</t>
  </si>
  <si>
    <t>NPIRA03_14620</t>
  </si>
  <si>
    <t>NPIRA04_19870</t>
  </si>
  <si>
    <t>NPIRA02_37670</t>
  </si>
  <si>
    <t>NPIRA03_31500</t>
  </si>
  <si>
    <t>NPIRA02_21210</t>
  </si>
  <si>
    <t>NPIRA05_10270</t>
  </si>
  <si>
    <t>NPIRA06_27190</t>
  </si>
  <si>
    <t>NPIRA04_10190</t>
  </si>
  <si>
    <t>NPIRA01_17760</t>
  </si>
  <si>
    <t>NPIRA06_34090</t>
  </si>
  <si>
    <t>NPIRA03_14590</t>
  </si>
  <si>
    <t>NPIRA04_14090</t>
  </si>
  <si>
    <t>NPIRA02_37700</t>
  </si>
  <si>
    <t>NPIRA01_32840</t>
  </si>
  <si>
    <t>NPIRA03_14580</t>
  </si>
  <si>
    <t>NPIRA02_37720</t>
  </si>
  <si>
    <t>NPIRA01_32850</t>
  </si>
  <si>
    <t>NPIRA04_14100</t>
  </si>
  <si>
    <t>NPIRA02_37660</t>
  </si>
  <si>
    <t>NPIRA06_23750</t>
  </si>
  <si>
    <t>NPIRA04_19860</t>
  </si>
  <si>
    <t>NPIRA03_14630</t>
  </si>
  <si>
    <t>NPIRA03_15460</t>
  </si>
  <si>
    <t>NPIRA05_14610</t>
  </si>
  <si>
    <t>NPIRA04_31710</t>
  </si>
  <si>
    <t>NPIRA01_13450</t>
  </si>
  <si>
    <t>NPIRA03_05300</t>
  </si>
  <si>
    <t>NPIRA01_07630</t>
  </si>
  <si>
    <t>NPIRA02_30700</t>
  </si>
  <si>
    <t>NPIRA06_23080</t>
  </si>
  <si>
    <t>NPIRA03_09220</t>
  </si>
  <si>
    <t>NPIRA04_36690</t>
  </si>
  <si>
    <t>NPIRA02_00300</t>
  </si>
  <si>
    <t>NPIRA01_07790</t>
  </si>
  <si>
    <t>NPIRA05_11490</t>
  </si>
  <si>
    <t>NPIRA03_14810</t>
  </si>
  <si>
    <t>NPIRA06_10800</t>
  </si>
  <si>
    <t>NPIRA01_27920</t>
  </si>
  <si>
    <t>NPIRA05_15060</t>
  </si>
  <si>
    <t>NPIRA02_13640</t>
  </si>
  <si>
    <t>NPIRA04_25920</t>
  </si>
  <si>
    <t>NPIRA02_18650</t>
  </si>
  <si>
    <t>NPIRA06_27500</t>
  </si>
  <si>
    <t>NPIRA03_20850</t>
  </si>
  <si>
    <t>NPIRA04_07570</t>
  </si>
  <si>
    <t>NPIRA01_23650</t>
  </si>
  <si>
    <t>NPIRA03_14800</t>
  </si>
  <si>
    <t>NPIRA06_10790</t>
  </si>
  <si>
    <t>NPIRA04_25930</t>
  </si>
  <si>
    <t>NPIRA01_27930</t>
  </si>
  <si>
    <t>NPIRA02_13630</t>
  </si>
  <si>
    <t>NPIRA03_20840</t>
  </si>
  <si>
    <t>NPIRA02_18640</t>
  </si>
  <si>
    <t>NPIRA06_27490</t>
  </si>
  <si>
    <t>NPIRA01_23640</t>
  </si>
  <si>
    <t>NPIRA04_07580</t>
  </si>
  <si>
    <t>NPIRA03_14790</t>
  </si>
  <si>
    <t>NPIRA06_10780</t>
  </si>
  <si>
    <t>NPIRA01_27940</t>
  </si>
  <si>
    <t>NPIRA04_25940</t>
  </si>
  <si>
    <t>NPIRA02_13620</t>
  </si>
  <si>
    <t>NPIRA03_14780</t>
  </si>
  <si>
    <t>NPIRA06_10770</t>
  </si>
  <si>
    <t>NPIRA04_25950</t>
  </si>
  <si>
    <t>NPIRA02_13610</t>
  </si>
  <si>
    <t>NPIRA01_27950</t>
  </si>
  <si>
    <t>NPIRA04_07550</t>
  </si>
  <si>
    <t>NPIRA01_23670</t>
  </si>
  <si>
    <t>NPIRA02_18670</t>
  </si>
  <si>
    <t>NPIRA06_27520</t>
  </si>
  <si>
    <t>NPIRA03_20870</t>
  </si>
  <si>
    <t>NPIRA03_14770</t>
  </si>
  <si>
    <t>NPIRA02_13600</t>
  </si>
  <si>
    <t>NPIRA04_25960</t>
  </si>
  <si>
    <t>NPIRA01_27960</t>
  </si>
  <si>
    <t>NPIRA03_20860</t>
  </si>
  <si>
    <t>NPIRA06_27510</t>
  </si>
  <si>
    <t>NPIRA01_23660</t>
  </si>
  <si>
    <t>NPIRA04_07560</t>
  </si>
  <si>
    <t>NPIRA02_18660</t>
  </si>
  <si>
    <t>NPIRA04_01610</t>
  </si>
  <si>
    <t>NPIRA06_34120</t>
  </si>
  <si>
    <t>NPIRA03_32300</t>
  </si>
  <si>
    <t>NPIRA06_23740</t>
  </si>
  <si>
    <t>NPIRA03_14640</t>
  </si>
  <si>
    <t>NPIRA04_19850</t>
  </si>
  <si>
    <t>NPIRA02_37650</t>
  </si>
  <si>
    <t>NPIRA03_32310</t>
  </si>
  <si>
    <t>NPIRA04_01620</t>
  </si>
  <si>
    <t>NPIRA04_01600</t>
  </si>
  <si>
    <t>NPIRA03_20830</t>
  </si>
  <si>
    <t>NPIRA06_27480</t>
  </si>
  <si>
    <t>NPIRA02_18630</t>
  </si>
  <si>
    <t>NPIRA01_23630</t>
  </si>
  <si>
    <t>NPIRA04_07590</t>
  </si>
  <si>
    <t>NPIRA03_07130</t>
  </si>
  <si>
    <t>NPIRA02_22430</t>
  </si>
  <si>
    <t>NPIRA05_01550</t>
  </si>
  <si>
    <t>NPIRA04_01240</t>
  </si>
  <si>
    <t>NPIRA01_01000</t>
  </si>
  <si>
    <t>NPIRA06_20780</t>
  </si>
  <si>
    <t>NPIRA03_07140</t>
  </si>
  <si>
    <t>NPIRA01_22240</t>
  </si>
  <si>
    <t>NPIRA05_01540</t>
  </si>
  <si>
    <t>NPIRA04_01230</t>
  </si>
  <si>
    <t>NPIRA03_32320</t>
  </si>
  <si>
    <t>NPIRA06_27890</t>
  </si>
  <si>
    <t>NPIRA04_01630</t>
  </si>
  <si>
    <t>NPIRA01_32050</t>
  </si>
  <si>
    <t>NPIRA02_07960</t>
  </si>
  <si>
    <t>NPIRA03_15840</t>
  </si>
  <si>
    <t>NPIRA06_30030</t>
  </si>
  <si>
    <t>NPIRA06_34110</t>
  </si>
  <si>
    <t>NPIRA03_32290</t>
  </si>
  <si>
    <t>NPIRA03_38080</t>
  </si>
  <si>
    <t>NPIRA06_25680</t>
  </si>
  <si>
    <t>NPIRA01_28560</t>
  </si>
  <si>
    <t>NPIRA04_26990</t>
  </si>
  <si>
    <t>NPIRA02_25350</t>
  </si>
  <si>
    <t>NPIRA01_03130</t>
  </si>
  <si>
    <t>NPIRA03_38910</t>
  </si>
  <si>
    <t>NPIRA06_13620</t>
  </si>
  <si>
    <t>NPIRA03_28390</t>
  </si>
  <si>
    <t>NPIRA06_13770</t>
  </si>
  <si>
    <t>NPIRA04_02180</t>
  </si>
  <si>
    <t>NPIRA02_15770</t>
  </si>
  <si>
    <t>NPIRA03_10500</t>
  </si>
  <si>
    <t>NPIRA06_13900</t>
  </si>
  <si>
    <t>NPIRA02_39090</t>
  </si>
  <si>
    <t>NPIRA01_25590</t>
  </si>
  <si>
    <t>NPIRA06_13920</t>
  </si>
  <si>
    <t>NPIRA03_10490</t>
  </si>
  <si>
    <t>NPIRA01_25580</t>
  </si>
  <si>
    <t>NPIRA02_39100</t>
  </si>
  <si>
    <t>NPIRA04_32710</t>
  </si>
  <si>
    <t>NPIRA01_16070</t>
  </si>
  <si>
    <t>NPIRA02_20030</t>
  </si>
  <si>
    <t>NPIRA04_13610</t>
  </si>
  <si>
    <t>NPIRA03_16150</t>
  </si>
  <si>
    <t>NPIRA03_09540</t>
  </si>
  <si>
    <t>NPIRA06_19830</t>
  </si>
  <si>
    <t>NPIRA02_33870</t>
  </si>
  <si>
    <t>NPIRA05_14390</t>
  </si>
  <si>
    <t>NPIRA01_19650</t>
  </si>
  <si>
    <t>NPIRA04_29370</t>
  </si>
  <si>
    <t>NPIRA03_33480</t>
  </si>
  <si>
    <t>NPIRA06_22480</t>
  </si>
  <si>
    <t>NPIRA03_27490</t>
  </si>
  <si>
    <t>NPIRA02_33570</t>
  </si>
  <si>
    <t>NPIRA06_19390</t>
  </si>
  <si>
    <t>NPIRA05_02770</t>
  </si>
  <si>
    <t>NPIRA01_28440</t>
  </si>
  <si>
    <t>NPIRA03_04820</t>
  </si>
  <si>
    <t>NPIRA06_09260</t>
  </si>
  <si>
    <t>NPIRA01_03740</t>
  </si>
  <si>
    <t>NPIRA04_10560</t>
  </si>
  <si>
    <t>NPIRA02_24020</t>
  </si>
  <si>
    <t>NPIRA03_17230</t>
  </si>
  <si>
    <t>NPIRA06_10420</t>
  </si>
  <si>
    <t>NPIRA03_13140</t>
  </si>
  <si>
    <t>NPIRA06_02060</t>
  </si>
  <si>
    <t>NPIRA04_25690</t>
  </si>
  <si>
    <t>NPIRA03_27320</t>
  </si>
  <si>
    <t>NPIRA06_26650</t>
  </si>
  <si>
    <t>NPIRA05_20470</t>
  </si>
  <si>
    <t>NPIRA01_34840</t>
  </si>
  <si>
    <t>NPIRA02_06860</t>
  </si>
  <si>
    <t>NPIRA04_10000</t>
  </si>
  <si>
    <t>NPIRA03_27310</t>
  </si>
  <si>
    <t>NPIRA06_26660</t>
  </si>
  <si>
    <t>NPIRA04_10010</t>
  </si>
  <si>
    <t>NPIRA01_34850</t>
  </si>
  <si>
    <t>NPIRA02_06850</t>
  </si>
  <si>
    <t>NPIRA03_27300</t>
  </si>
  <si>
    <t>NPIRA06_26670</t>
  </si>
  <si>
    <t>NPIRA02_06840</t>
  </si>
  <si>
    <t>NPIRA04_10020</t>
  </si>
  <si>
    <t>NPIRA01_34860</t>
  </si>
  <si>
    <t>NPIRA03_13090</t>
  </si>
  <si>
    <t>NPIRA06_02010</t>
  </si>
  <si>
    <t>NPIRA01_25880</t>
  </si>
  <si>
    <t>NPIRA04_25360</t>
  </si>
  <si>
    <t>NPIRA02_39770</t>
  </si>
  <si>
    <t>NPIRA06_06820</t>
  </si>
  <si>
    <t>NPIRA03_13500</t>
  </si>
  <si>
    <t>NPIRA04_12310</t>
  </si>
  <si>
    <t>NPIRA01_04970</t>
  </si>
  <si>
    <t>NPIRA02_15990</t>
  </si>
  <si>
    <t>NPIRA06_27080</t>
  </si>
  <si>
    <t>NPIRA03_24340</t>
  </si>
  <si>
    <t>NPIRA04_23610</t>
  </si>
  <si>
    <t>NPIRA01_26890</t>
  </si>
  <si>
    <t>NPIRA05_02660</t>
  </si>
  <si>
    <t>NPIRA03_15090</t>
  </si>
  <si>
    <t>NPIRA06_05610</t>
  </si>
  <si>
    <t>NPIRA01_37300</t>
  </si>
  <si>
    <t>NPIRA03_24360</t>
  </si>
  <si>
    <t>NPIRA06_27060</t>
  </si>
  <si>
    <t>NPIRA02_17840</t>
  </si>
  <si>
    <t>NPIRA01_26870</t>
  </si>
  <si>
    <t>NPIRA05_02640</t>
  </si>
  <si>
    <t>NPIRA06_16250</t>
  </si>
  <si>
    <t>NPIRA03_34480</t>
  </si>
  <si>
    <t>NPIRA03_02290</t>
  </si>
  <si>
    <t>NPIRA02_27750</t>
  </si>
  <si>
    <t>NPIRA06_20640</t>
  </si>
  <si>
    <t>NPIRA05_13900</t>
  </si>
  <si>
    <t>NPIRA04_35970</t>
  </si>
  <si>
    <t>NPIRA02_28390</t>
  </si>
  <si>
    <t>NPIRA06_08970</t>
  </si>
  <si>
    <t>NPIRA03_32960</t>
  </si>
  <si>
    <t>NPIRA04_19510</t>
  </si>
  <si>
    <t>NPIRA06_27260</t>
  </si>
  <si>
    <t>NPIRA03_11480</t>
  </si>
  <si>
    <t>NPIRA03_08380</t>
  </si>
  <si>
    <t>NPIRA06_06090</t>
  </si>
  <si>
    <t>NPIRA03_32940</t>
  </si>
  <si>
    <t>NPIRA02_06630</t>
  </si>
  <si>
    <t>NPIRA06_09030</t>
  </si>
  <si>
    <t>NPIRA01_24180</t>
  </si>
  <si>
    <t>NPIRA04_07760</t>
  </si>
  <si>
    <t>NPIRA01_19310</t>
  </si>
  <si>
    <t>NPIRA03_08370</t>
  </si>
  <si>
    <t>NPIRA06_06100</t>
  </si>
  <si>
    <t>NPIRA03_32970</t>
  </si>
  <si>
    <t>NPIRA06_08960</t>
  </si>
  <si>
    <t>NPIRA02_42750</t>
  </si>
  <si>
    <t>NPIRA03_32950</t>
  </si>
  <si>
    <t>NPIRA02_28310</t>
  </si>
  <si>
    <t>NPIRA01_24170</t>
  </si>
  <si>
    <t>NPIRA06_09020</t>
  </si>
  <si>
    <t>NPIRA03_04010</t>
  </si>
  <si>
    <t>NPIRA06_17020</t>
  </si>
  <si>
    <t>NPIRA02_19340</t>
  </si>
  <si>
    <t>NPIRA01_26380</t>
  </si>
  <si>
    <t>NPIRA06_22570</t>
  </si>
  <si>
    <t>NPIRA03_32060</t>
  </si>
  <si>
    <t>NPIRA02_15570</t>
  </si>
  <si>
    <t>NPIRA01_32330</t>
  </si>
  <si>
    <t>NPIRA05_04790</t>
  </si>
  <si>
    <t>NPIRA04_30960</t>
  </si>
  <si>
    <t>NPIRA03_34190</t>
  </si>
  <si>
    <t>NPIRA04_15340</t>
  </si>
  <si>
    <t>NPIRA04_09400</t>
  </si>
  <si>
    <t>NPIRA01_35320</t>
  </si>
  <si>
    <t>NPIRA06_01030</t>
  </si>
  <si>
    <t>NPIRA03_29270</t>
  </si>
  <si>
    <t>NPIRA04_32390</t>
  </si>
  <si>
    <t>NPIRA02_39380</t>
  </si>
  <si>
    <t>NPIRA01_03620</t>
  </si>
  <si>
    <t>NPIRA06_23680</t>
  </si>
  <si>
    <t>NPIRA02_18000</t>
  </si>
  <si>
    <t>NPIRA01_31960</t>
  </si>
  <si>
    <t>NPIRA05_07680</t>
  </si>
  <si>
    <t>NPIRA04_30590</t>
  </si>
  <si>
    <t>NPIRA03_03610</t>
  </si>
  <si>
    <t>NPIRA01_21870</t>
  </si>
  <si>
    <t>NPIRA02_39620</t>
  </si>
  <si>
    <t>NPIRA05_20530</t>
  </si>
  <si>
    <t>NPIRA04_32420</t>
  </si>
  <si>
    <t>NPIRA03_33220</t>
  </si>
  <si>
    <t>NPIRA06_13310</t>
  </si>
  <si>
    <t>NPIRA04_00070</t>
  </si>
  <si>
    <t>NPIRA01_11980</t>
  </si>
  <si>
    <t>NPIRA02_34630</t>
  </si>
  <si>
    <t>NPIRA05_20850</t>
  </si>
  <si>
    <t>NPIRA03_17770</t>
  </si>
  <si>
    <t>NPIRA02_39590</t>
  </si>
  <si>
    <t>NPIRA01_03900</t>
  </si>
  <si>
    <t>NPIRA06_30150</t>
  </si>
  <si>
    <t>NPIRA03_15850</t>
  </si>
  <si>
    <t>NPIRA06_30040</t>
  </si>
  <si>
    <t>NPIRA01_32040</t>
  </si>
  <si>
    <t>NPIRA02_07950</t>
  </si>
  <si>
    <t>NPIRA04_19160</t>
  </si>
  <si>
    <t>NPIRA06_02910</t>
  </si>
  <si>
    <t>NPIRA03_23720</t>
  </si>
  <si>
    <t>NPIRA04_15960</t>
  </si>
  <si>
    <t>NPIRA01_11660</t>
  </si>
  <si>
    <t>NPIRA03_13150</t>
  </si>
  <si>
    <t>NPIRA06_02070</t>
  </si>
  <si>
    <t>NPIRA02_39830</t>
  </si>
  <si>
    <t>NPIRA01_30170</t>
  </si>
  <si>
    <t>NPIRA04_25680</t>
  </si>
  <si>
    <t>NPIRA04_03470</t>
  </si>
  <si>
    <t>NPIRA03_08830</t>
  </si>
  <si>
    <t>NPIRA06_04120</t>
  </si>
  <si>
    <t>NPIRA01_15090</t>
  </si>
  <si>
    <t>NPIRA02_36980</t>
  </si>
  <si>
    <t>NPIRA03_08820</t>
  </si>
  <si>
    <t>NPIRA06_04130</t>
  </si>
  <si>
    <t>NPIRA02_36970</t>
  </si>
  <si>
    <t>NPIRA01_15100</t>
  </si>
  <si>
    <t>NPIRA04_27420</t>
  </si>
  <si>
    <t>NPIRA03_05960</t>
  </si>
  <si>
    <t>NPIRA06_29310</t>
  </si>
  <si>
    <t>NPIRA03_41140</t>
  </si>
  <si>
    <t>NPIRA06_22230</t>
  </si>
  <si>
    <t>NPIRA02_25620</t>
  </si>
  <si>
    <t>NPIRA01_20900</t>
  </si>
  <si>
    <t>NPIRA06_22240</t>
  </si>
  <si>
    <t>NPIRA03_41150</t>
  </si>
  <si>
    <t>NPIRA01_20890</t>
  </si>
  <si>
    <t>NPIRA02_25610</t>
  </si>
  <si>
    <t>NPIRA06_09970</t>
  </si>
  <si>
    <t>NPIRA03_02890</t>
  </si>
  <si>
    <t>NPIRA04_14330</t>
  </si>
  <si>
    <t>NPIRA01_13570</t>
  </si>
  <si>
    <t>NPIRA02_10590</t>
  </si>
  <si>
    <t>NPIRA03_02860</t>
  </si>
  <si>
    <t>NPIRA06_10000</t>
  </si>
  <si>
    <t>NPIRA01_13600</t>
  </si>
  <si>
    <t>NPIRA02_10560</t>
  </si>
  <si>
    <t>NPIRA06_33080</t>
  </si>
  <si>
    <t>NPIRA03_30660</t>
  </si>
  <si>
    <t>NPIRA01_34320</t>
  </si>
  <si>
    <t>NPIRA02_32770</t>
  </si>
  <si>
    <t>NPIRA04_26790</t>
  </si>
  <si>
    <t>NPIRA05_11170</t>
  </si>
  <si>
    <t>NPIRA03_19040</t>
  </si>
  <si>
    <t>NPIRA06_27740</t>
  </si>
  <si>
    <t>NPIRA02_32760</t>
  </si>
  <si>
    <t>NPIRA04_26780</t>
  </si>
  <si>
    <t>NPIRA05_11160</t>
  </si>
  <si>
    <t>NPIRA01_34330</t>
  </si>
  <si>
    <t>NPIRA03_19030</t>
  </si>
  <si>
    <t>NPIRA06_27730</t>
  </si>
  <si>
    <t>NPIRA05_11180</t>
  </si>
  <si>
    <t>NPIRA02_32780</t>
  </si>
  <si>
    <t>NPIRA01_34310</t>
  </si>
  <si>
    <t>NPIRA04_14300</t>
  </si>
  <si>
    <t>NPIRA06_27720</t>
  </si>
  <si>
    <t>NPIRA03_19020</t>
  </si>
  <si>
    <t>NPIRA05_23190</t>
  </si>
  <si>
    <t>NPIRA02_32790</t>
  </si>
  <si>
    <t>NPIRA01_34300</t>
  </si>
  <si>
    <t>NPIRA04_26040</t>
  </si>
  <si>
    <t>NPIRA05_07790</t>
  </si>
  <si>
    <t>NPIRA02_10500</t>
  </si>
  <si>
    <t>NPIRA03_02830</t>
  </si>
  <si>
    <t>NPIRA01_13800</t>
  </si>
  <si>
    <t>NPIRA06_32580</t>
  </si>
  <si>
    <t>NPIRA02_32670</t>
  </si>
  <si>
    <t>NPIRA03_40020</t>
  </si>
  <si>
    <t>NPIRA05_09070</t>
  </si>
  <si>
    <t>NPIRA04_07720</t>
  </si>
  <si>
    <t>NPIRA01_18590</t>
  </si>
  <si>
    <t>NPIRA06_09160</t>
  </si>
  <si>
    <t>NPIRA03_04920</t>
  </si>
  <si>
    <t>NPIRA04_10460</t>
  </si>
  <si>
    <t>NPIRA05_08570</t>
  </si>
  <si>
    <t>NPIRA01_03840</t>
  </si>
  <si>
    <t>NPIRA02_24110</t>
  </si>
  <si>
    <t>NPIRA01_26220</t>
  </si>
  <si>
    <t>NPIRA04_11250</t>
  </si>
  <si>
    <t>NPIRA06_17260</t>
  </si>
  <si>
    <t>NPIRA03_24240</t>
  </si>
  <si>
    <t>NPIRA02_19490</t>
  </si>
  <si>
    <t>NPIRA04_16120</t>
  </si>
  <si>
    <t>NPIRA03_10030</t>
  </si>
  <si>
    <t>NPIRA04_05940</t>
  </si>
  <si>
    <t>NPIRA02_16110</t>
  </si>
  <si>
    <t>NPIRA05_00540</t>
  </si>
  <si>
    <t>NPIRA02_15120</t>
  </si>
  <si>
    <t>NPIRA04_31160</t>
  </si>
  <si>
    <t>NPIRA02_14810</t>
  </si>
  <si>
    <t>NPIRA01_36390</t>
  </si>
  <si>
    <t>NPIRA01_32720</t>
  </si>
  <si>
    <t>NPIRA06_27360</t>
  </si>
  <si>
    <t>NPIRA06_07950</t>
  </si>
  <si>
    <t>NPIRA03_39260</t>
  </si>
  <si>
    <t>NPIRA03_25240</t>
  </si>
  <si>
    <t>NPIRA02_33170</t>
  </si>
  <si>
    <t>NPIRA06_25610</t>
  </si>
  <si>
    <t>NPIRA05_02890</t>
  </si>
  <si>
    <t>NPIRA02_15070</t>
  </si>
  <si>
    <t>NPIRA03_23700</t>
  </si>
  <si>
    <t>NPIRA06_02890</t>
  </si>
  <si>
    <t>NPIRA04_15980</t>
  </si>
  <si>
    <t>NPIRA01_11640</t>
  </si>
  <si>
    <t>NPIRA03_29370</t>
  </si>
  <si>
    <t>NPIRA06_23640</t>
  </si>
  <si>
    <t>NPIRA05_03190</t>
  </si>
  <si>
    <t>NPIRA01_17390</t>
  </si>
  <si>
    <t>NPIRA02_11260</t>
  </si>
  <si>
    <t>NPIRA06_06140</t>
  </si>
  <si>
    <t>NPIRA04_19950</t>
  </si>
  <si>
    <t>NPIRA01_07770</t>
  </si>
  <si>
    <t>NPIRA02_16750</t>
  </si>
  <si>
    <t>NPIRA05_21410</t>
  </si>
  <si>
    <t>NPIRA01_14650</t>
  </si>
  <si>
    <t>NPIRA04_06890</t>
  </si>
  <si>
    <t>NPIRA03_28650</t>
  </si>
  <si>
    <t>NPIRA06_32690</t>
  </si>
  <si>
    <t>NPIRA06_32670</t>
  </si>
  <si>
    <t>NPIRA03_28630</t>
  </si>
  <si>
    <t>NPIRA01_14670</t>
  </si>
  <si>
    <t>NPIRA04_06910</t>
  </si>
  <si>
    <t>NPIRA02_16730</t>
  </si>
  <si>
    <t>NPIRA06_32680</t>
  </si>
  <si>
    <t>NPIRA03_28640</t>
  </si>
  <si>
    <t>NPIRA04_06900</t>
  </si>
  <si>
    <t>NPIRA01_14660</t>
  </si>
  <si>
    <t>NPIRA02_16740</t>
  </si>
  <si>
    <t>NPIRA03_27280</t>
  </si>
  <si>
    <t>NPIRA04_10040</t>
  </si>
  <si>
    <t>NPIRA01_34880</t>
  </si>
  <si>
    <t>NPIRA02_06820</t>
  </si>
  <si>
    <t>NPIRA06_17340</t>
  </si>
  <si>
    <t>NPIRA05_02340</t>
  </si>
  <si>
    <t>NPIRA03_28590</t>
  </si>
  <si>
    <t>NPIRA02_16690</t>
  </si>
  <si>
    <t>NPIRA01_14720</t>
  </si>
  <si>
    <t>NPIRA04_06950</t>
  </si>
  <si>
    <t>NPIRA03_28600</t>
  </si>
  <si>
    <t>NPIRA01_14710</t>
  </si>
  <si>
    <t>NPIRA02_16700</t>
  </si>
  <si>
    <t>NPIRA04_06940</t>
  </si>
  <si>
    <t>NPIRA06_19810</t>
  </si>
  <si>
    <t>NPIRA06_27200</t>
  </si>
  <si>
    <t>NPIRA03_31490</t>
  </si>
  <si>
    <t>NPIRA02_21200</t>
  </si>
  <si>
    <t>NPIRA04_10200</t>
  </si>
  <si>
    <t>NPIRA05_10260</t>
  </si>
  <si>
    <t>NPIRA01_17750</t>
  </si>
  <si>
    <t>NPIRA06_12770</t>
  </si>
  <si>
    <t>NPIRA03_22960</t>
  </si>
  <si>
    <t>NPIRA04_33130</t>
  </si>
  <si>
    <t>NPIRA01_35490</t>
  </si>
  <si>
    <t>NPIRA02_13130</t>
  </si>
  <si>
    <t>NPIRA06_02050</t>
  </si>
  <si>
    <t>NPIRA03_13130</t>
  </si>
  <si>
    <t>NPIRA05_16410</t>
  </si>
  <si>
    <t>NPIRA01_30190</t>
  </si>
  <si>
    <t>NPIRA04_25700</t>
  </si>
  <si>
    <t>NPIRA02_39810</t>
  </si>
  <si>
    <t>NPIRA03_29690</t>
  </si>
  <si>
    <t>NPIRA06_15510</t>
  </si>
  <si>
    <t>NPIRA04_07630</t>
  </si>
  <si>
    <t>NPIRA02_18590</t>
  </si>
  <si>
    <t>NPIRA01_23590</t>
  </si>
  <si>
    <t>NPIRA06_18400</t>
  </si>
  <si>
    <t>NPIRA03_22420</t>
  </si>
  <si>
    <t>NPIRA05_18030</t>
  </si>
  <si>
    <t>NPIRA02_10860</t>
  </si>
  <si>
    <t>NPIRA04_15050</t>
  </si>
  <si>
    <t>NPIRA01_08430</t>
  </si>
  <si>
    <t>NPIRA03_18610</t>
  </si>
  <si>
    <t>NPIRA06_02740</t>
  </si>
  <si>
    <t>NPIRA02_30430</t>
  </si>
  <si>
    <t>NPIRA04_22110</t>
  </si>
  <si>
    <t>NPIRA05_06530</t>
  </si>
  <si>
    <t>NPIRA01_16170</t>
  </si>
  <si>
    <t>NPIRA06_02730</t>
  </si>
  <si>
    <t>NPIRA03_18600</t>
  </si>
  <si>
    <t>NPIRA04_22100</t>
  </si>
  <si>
    <t>NPIRA05_06520</t>
  </si>
  <si>
    <t>NPIRA01_16180</t>
  </si>
  <si>
    <t>NPIRA02_30420</t>
  </si>
  <si>
    <t>NPIRA03_18590</t>
  </si>
  <si>
    <t>NPIRA06_02720</t>
  </si>
  <si>
    <t>NPIRA04_22090</t>
  </si>
  <si>
    <t>NPIRA05_06510</t>
  </si>
  <si>
    <t>NPIRA02_30410</t>
  </si>
  <si>
    <t>NPIRA01_16190</t>
  </si>
  <si>
    <t>NPIRA03_18570</t>
  </si>
  <si>
    <t>NPIRA06_02700</t>
  </si>
  <si>
    <t>NPIRA05_06490</t>
  </si>
  <si>
    <t>NPIRA01_16210</t>
  </si>
  <si>
    <t>NPIRA02_30390</t>
  </si>
  <si>
    <t>NPIRA03_18560</t>
  </si>
  <si>
    <t>NPIRA06_02690</t>
  </si>
  <si>
    <t>NPIRA05_06480</t>
  </si>
  <si>
    <t>NPIRA01_16220</t>
  </si>
  <si>
    <t>NPIRA04_32030</t>
  </si>
  <si>
    <t>NPIRA02_30380</t>
  </si>
  <si>
    <t>NPIRA03_18550</t>
  </si>
  <si>
    <t>NPIRA06_02680</t>
  </si>
  <si>
    <t>NPIRA02_30370</t>
  </si>
  <si>
    <t>NPIRA05_06470</t>
  </si>
  <si>
    <t>NPIRA01_16230</t>
  </si>
  <si>
    <t>NPIRA04_32040</t>
  </si>
  <si>
    <t>NPIRA06_02670</t>
  </si>
  <si>
    <t>NPIRA03_18540</t>
  </si>
  <si>
    <t>NPIRA04_32050</t>
  </si>
  <si>
    <t>NPIRA01_16240</t>
  </si>
  <si>
    <t>NPIRA02_30360</t>
  </si>
  <si>
    <t>NPIRA03_12530</t>
  </si>
  <si>
    <t>NPIRA06_19640</t>
  </si>
  <si>
    <t>NPIRA05_03390</t>
  </si>
  <si>
    <t>NPIRA04_11400</t>
  </si>
  <si>
    <t>NPIRA02_08440</t>
  </si>
  <si>
    <t>NPIRA01_20010</t>
  </si>
  <si>
    <t>NPIRA06_28140</t>
  </si>
  <si>
    <t>NPIRA03_00950</t>
  </si>
  <si>
    <t>NPIRA01_10470</t>
  </si>
  <si>
    <t>NPIRA02_04610</t>
  </si>
  <si>
    <t>NPIRA04_12180</t>
  </si>
  <si>
    <t>NPIRA03_03870</t>
  </si>
  <si>
    <t>NPIRA06_22880</t>
  </si>
  <si>
    <t>NPIRA02_18230</t>
  </si>
  <si>
    <t>NPIRA01_36170</t>
  </si>
  <si>
    <t>NPIRA04_30380</t>
  </si>
  <si>
    <t>NPIRA01_32180</t>
  </si>
  <si>
    <t>NPIRA05_05360</t>
  </si>
  <si>
    <t>NPIRA02_14990</t>
  </si>
  <si>
    <t>NPIRA03_19070</t>
  </si>
  <si>
    <t>NPIRA06_30640</t>
  </si>
  <si>
    <t>NPIRA01_34350</t>
  </si>
  <si>
    <t>NPIRA04_26760</t>
  </si>
  <si>
    <t>NPIRA02_32740</t>
  </si>
  <si>
    <t>NPIRA03_11690</t>
  </si>
  <si>
    <t>NPIRA06_21210</t>
  </si>
  <si>
    <t>NPIRA02_25260</t>
  </si>
  <si>
    <t>NPIRA01_28620</t>
  </si>
  <si>
    <t>NPIRA03_19090</t>
  </si>
  <si>
    <t>NPIRA06_30620</t>
  </si>
  <si>
    <t>NPIRA02_32720</t>
  </si>
  <si>
    <t>NPIRA04_35510</t>
  </si>
  <si>
    <t>NPIRA01_34370</t>
  </si>
  <si>
    <t>NPIRA03_19080</t>
  </si>
  <si>
    <t>NPIRA06_30630</t>
  </si>
  <si>
    <t>NPIRA01_34360</t>
  </si>
  <si>
    <t>NPIRA02_32730</t>
  </si>
  <si>
    <t>NPIRA03_01540</t>
  </si>
  <si>
    <t>NPIRA06_14610</t>
  </si>
  <si>
    <t>NPIRA01_29560</t>
  </si>
  <si>
    <t>NPIRA02_22990</t>
  </si>
  <si>
    <t>NPIRA03_03010</t>
  </si>
  <si>
    <t>NPIRA06_09860</t>
  </si>
  <si>
    <t>NPIRA01_05730</t>
  </si>
  <si>
    <t>NPIRA04_26520</t>
  </si>
  <si>
    <t>NPIRA02_23640</t>
  </si>
  <si>
    <t>NPIRA03_02960</t>
  </si>
  <si>
    <t>NPIRA06_09910</t>
  </si>
  <si>
    <t>NPIRA02_10650</t>
  </si>
  <si>
    <t>NPIRA01_33730</t>
  </si>
  <si>
    <t>NPIRA03_01950</t>
  </si>
  <si>
    <t>NPIRA06_09720</t>
  </si>
  <si>
    <t>NPIRA02_21480</t>
  </si>
  <si>
    <t>NPIRA01_36120</t>
  </si>
  <si>
    <t>NPIRA06_32020</t>
  </si>
  <si>
    <t>NPIRA03_27240</t>
  </si>
  <si>
    <t>NPIRA04_10080</t>
  </si>
  <si>
    <t>NPIRA02_06780</t>
  </si>
  <si>
    <t>NPIRA03_03880</t>
  </si>
  <si>
    <t>NPIRA06_22890</t>
  </si>
  <si>
    <t>NPIRA02_18240</t>
  </si>
  <si>
    <t>NPIRA04_30390</t>
  </si>
  <si>
    <t>NPIRA01_36180</t>
  </si>
  <si>
    <t>NPIRA01_06510</t>
  </si>
  <si>
    <t>NPIRA02_16970</t>
  </si>
  <si>
    <t>NPIRA03_03890</t>
  </si>
  <si>
    <t>NPIRA06_22900</t>
  </si>
  <si>
    <t>NPIRA02_18250</t>
  </si>
  <si>
    <t>NPIRA01_36190</t>
  </si>
  <si>
    <t>NPIRA03_31260</t>
  </si>
  <si>
    <t>NPIRA06_13400</t>
  </si>
  <si>
    <t>NPIRA05_15960</t>
  </si>
  <si>
    <t>NPIRA04_25430</t>
  </si>
  <si>
    <t>NPIRA02_40370</t>
  </si>
  <si>
    <t>NPIRA01_25240</t>
  </si>
  <si>
    <t>NPIRA03_09520</t>
  </si>
  <si>
    <t>NPIRA06_19850</t>
  </si>
  <si>
    <t>NPIRA02_33850</t>
  </si>
  <si>
    <t>NPIRA04_29390</t>
  </si>
  <si>
    <t>NPIRA01_19630</t>
  </si>
  <si>
    <t>NPIRA05_14410</t>
  </si>
  <si>
    <t>NPIRA06_19820</t>
  </si>
  <si>
    <t>NPIRA03_09550</t>
  </si>
  <si>
    <t>NPIRA02_33880</t>
  </si>
  <si>
    <t>NPIRA05_14380</t>
  </si>
  <si>
    <t>NPIRA01_19660</t>
  </si>
  <si>
    <t>NPIRA03_28570</t>
  </si>
  <si>
    <t>NPIRA06_20040</t>
  </si>
  <si>
    <t>NPIRA04_06970</t>
  </si>
  <si>
    <t>NPIRA01_14740</t>
  </si>
  <si>
    <t>NPIRA05_12700</t>
  </si>
  <si>
    <t>NPIRA02_16670</t>
  </si>
  <si>
    <t>NPIRA03_09530</t>
  </si>
  <si>
    <t>NPIRA06_19840</t>
  </si>
  <si>
    <t>NPIRA01_19640</t>
  </si>
  <si>
    <t>NPIRA04_29380</t>
  </si>
  <si>
    <t>NPIRA05_14400</t>
  </si>
  <si>
    <t>NPIRA02_33860</t>
  </si>
  <si>
    <t>NPIRA01_35510</t>
  </si>
  <si>
    <t>NPIRA03_22980</t>
  </si>
  <si>
    <t>NPIRA04_33110</t>
  </si>
  <si>
    <t>NPIRA06_12750</t>
  </si>
  <si>
    <t>NPIRA02_13110</t>
  </si>
  <si>
    <t>NPIRA03_14850</t>
  </si>
  <si>
    <t>NPIRA06_10840</t>
  </si>
  <si>
    <t>NPIRA02_13680</t>
  </si>
  <si>
    <t>NPIRA01_27880</t>
  </si>
  <si>
    <t>NPIRA04_15650</t>
  </si>
  <si>
    <t>NPIRA06_06520</t>
  </si>
  <si>
    <t>NPIRA03_05600</t>
  </si>
  <si>
    <t>NPIRA01_01030</t>
  </si>
  <si>
    <t>NPIRA04_36070</t>
  </si>
  <si>
    <t>NPIRA02_12310</t>
  </si>
  <si>
    <t>NPIRA03_01350</t>
  </si>
  <si>
    <t>NPIRA06_26430</t>
  </si>
  <si>
    <t>NPIRA02_22640</t>
  </si>
  <si>
    <t>NPIRA01_25130</t>
  </si>
  <si>
    <t>NPIRA05_04610</t>
  </si>
  <si>
    <t>NPIRA04_23210</t>
  </si>
  <si>
    <t>NPIRA03_08800</t>
  </si>
  <si>
    <t>NPIRA06_04150</t>
  </si>
  <si>
    <t>NPIRA02_36950</t>
  </si>
  <si>
    <t>NPIRA04_29890</t>
  </si>
  <si>
    <t>NPIRA01_15120</t>
  </si>
  <si>
    <t>NPIRA05_16210</t>
  </si>
  <si>
    <t>NPIRA03_08790</t>
  </si>
  <si>
    <t>NPIRA06_04160</t>
  </si>
  <si>
    <t>NPIRA04_29880</t>
  </si>
  <si>
    <t>NPIRA02_36940</t>
  </si>
  <si>
    <t>NPIRA01_15130</t>
  </si>
  <si>
    <t>NPIRA06_19670</t>
  </si>
  <si>
    <t>NPIRA03_12560</t>
  </si>
  <si>
    <t>NPIRA04_11370</t>
  </si>
  <si>
    <t>NPIRA01_19980</t>
  </si>
  <si>
    <t>NPIRA02_08410</t>
  </si>
  <si>
    <t>NPIRA03_12540</t>
  </si>
  <si>
    <t>NPIRA06_19650</t>
  </si>
  <si>
    <t>NPIRA04_11390</t>
  </si>
  <si>
    <t>NPIRA01_20000</t>
  </si>
  <si>
    <t>NPIRA02_08430</t>
  </si>
  <si>
    <t>NPIRA03_41720</t>
  </si>
  <si>
    <t>NPIRA06_32850</t>
  </si>
  <si>
    <t>NPIRA02_19390</t>
  </si>
  <si>
    <t>NPIRA05_07540</t>
  </si>
  <si>
    <t>NPIRA04_22460</t>
  </si>
  <si>
    <t>NPIRA01_26330</t>
  </si>
  <si>
    <t>NPIRA03_41730</t>
  </si>
  <si>
    <t>NPIRA05_07530</t>
  </si>
  <si>
    <t>NPIRA01_26340</t>
  </si>
  <si>
    <t>NPIRA02_19380</t>
  </si>
  <si>
    <t>NPIRA04_33480</t>
  </si>
  <si>
    <t>NPIRA03_07820</t>
  </si>
  <si>
    <t>NPIRA06_30180</t>
  </si>
  <si>
    <t>NPIRA02_16880</t>
  </si>
  <si>
    <t>NPIRA03_02380</t>
  </si>
  <si>
    <t>NPIRA06_20540</t>
  </si>
  <si>
    <t>NPIRA02_09870</t>
  </si>
  <si>
    <t>NPIRA05_13430</t>
  </si>
  <si>
    <t>NPIRA04_32210</t>
  </si>
  <si>
    <t>NPIRA03_02400</t>
  </si>
  <si>
    <t>NPIRA06_20520</t>
  </si>
  <si>
    <t>NPIRA04_32190</t>
  </si>
  <si>
    <t>NPIRA02_09890</t>
  </si>
  <si>
    <t>NPIRA01_40100</t>
  </si>
  <si>
    <t>NPIRA03_02370</t>
  </si>
  <si>
    <t>NPIRA06_20550</t>
  </si>
  <si>
    <t>NPIRA05_13420</t>
  </si>
  <si>
    <t>NPIRA04_32220</t>
  </si>
  <si>
    <t>NPIRA02_09860</t>
  </si>
  <si>
    <t>NPIRA03_02360</t>
  </si>
  <si>
    <t>NPIRA06_20560</t>
  </si>
  <si>
    <t>NPIRA02_09850</t>
  </si>
  <si>
    <t>NPIRA03_02350</t>
  </si>
  <si>
    <t>NPIRA06_20570</t>
  </si>
  <si>
    <t>NPIRA02_09840</t>
  </si>
  <si>
    <t>NPIRA03_02340</t>
  </si>
  <si>
    <t>NPIRA06_20580</t>
  </si>
  <si>
    <t>NPIRA02_09830</t>
  </si>
  <si>
    <t>NPIRA06_19630</t>
  </si>
  <si>
    <t>NPIRA03_12520</t>
  </si>
  <si>
    <t>NPIRA02_08450</t>
  </si>
  <si>
    <t>NPIRA01_20020</t>
  </si>
  <si>
    <t>NPIRA04_11410</t>
  </si>
  <si>
    <t>NPIRA05_03380</t>
  </si>
  <si>
    <t>NPIRA03_12550</t>
  </si>
  <si>
    <t>NPIRA06_19660</t>
  </si>
  <si>
    <t>NPIRA04_11380</t>
  </si>
  <si>
    <t>NPIRA01_19990</t>
  </si>
  <si>
    <t>NPIRA02_08420</t>
  </si>
  <si>
    <t>NPIRA03_18120</t>
  </si>
  <si>
    <t>NPIRA06_32320</t>
  </si>
  <si>
    <t>NPIRA04_13500</t>
  </si>
  <si>
    <t>NPIRA05_14040</t>
  </si>
  <si>
    <t>NPIRA01_18220</t>
  </si>
  <si>
    <t>NPIRA02_05500</t>
  </si>
  <si>
    <t>NPIRA01_00990</t>
  </si>
  <si>
    <t>NPIRA03_05640</t>
  </si>
  <si>
    <t>NPIRA04_33040</t>
  </si>
  <si>
    <t>NPIRA06_20770</t>
  </si>
  <si>
    <t>NPIRA02_12350</t>
  </si>
  <si>
    <t>NPIRA03_22080</t>
  </si>
  <si>
    <t>NPIRA06_00500</t>
  </si>
  <si>
    <t>NPIRA02_02780</t>
  </si>
  <si>
    <t>NPIRA01_06890</t>
  </si>
  <si>
    <t>NPIRA04_15880</t>
  </si>
  <si>
    <t>NPIRA03_04700</t>
  </si>
  <si>
    <t>NPIRA06_09380</t>
  </si>
  <si>
    <t>NPIRA04_28430</t>
  </si>
  <si>
    <t>NPIRA01_05500</t>
  </si>
  <si>
    <t>NPIRA02_23860</t>
  </si>
  <si>
    <t>NPIRA03_02560</t>
  </si>
  <si>
    <t>NPIRA06_07000</t>
  </si>
  <si>
    <t>NPIRA02_10230</t>
  </si>
  <si>
    <t>NPIRA01_12830</t>
  </si>
  <si>
    <t>NPIRA04_09190</t>
  </si>
  <si>
    <t>NPIRA03_02550</t>
  </si>
  <si>
    <t>NPIRA06_06990</t>
  </si>
  <si>
    <t>NPIRA04_09200</t>
  </si>
  <si>
    <t>NPIRA01_12820</t>
  </si>
  <si>
    <t>NPIRA02_10220</t>
  </si>
  <si>
    <t>NPIRA03_38090</t>
  </si>
  <si>
    <t>NPIRA06_25690</t>
  </si>
  <si>
    <t>NPIRA04_26980</t>
  </si>
  <si>
    <t>NPIRA01_28570</t>
  </si>
  <si>
    <t>NPIRA02_25340</t>
  </si>
  <si>
    <t>NPIRA03_10260</t>
  </si>
  <si>
    <t>NPIRA06_11210</t>
  </si>
  <si>
    <t>NPIRA05_22360</t>
  </si>
  <si>
    <t>NPIRA01_38290</t>
  </si>
  <si>
    <t>NPIRA04_25510</t>
  </si>
  <si>
    <t>NPIRA02_07320</t>
  </si>
  <si>
    <t>NPIRA06_17240</t>
  </si>
  <si>
    <t>NPIRA03_24260</t>
  </si>
  <si>
    <t>NPIRA02_19470</t>
  </si>
  <si>
    <t>NPIRA04_11230</t>
  </si>
  <si>
    <t>NPIRA01_26240</t>
  </si>
  <si>
    <t>NPIRA03_40320</t>
  </si>
  <si>
    <t>NPIRA06_23310</t>
  </si>
  <si>
    <t>NPIRA02_13330</t>
  </si>
  <si>
    <t>NPIRA01_35450</t>
  </si>
  <si>
    <t>NPIRA04_05050</t>
  </si>
  <si>
    <t>NPIRA06_07660</t>
  </si>
  <si>
    <t>NPIRA03_01740</t>
  </si>
  <si>
    <t>NPIRA02_23180</t>
  </si>
  <si>
    <t>NPIRA04_10290</t>
  </si>
  <si>
    <t>NPIRA01_24740</t>
  </si>
  <si>
    <t>NPIRA03_12490</t>
  </si>
  <si>
    <t>NPIRA06_11610</t>
  </si>
  <si>
    <t>NPIRA05_03260</t>
  </si>
  <si>
    <t>NPIRA01_20090</t>
  </si>
  <si>
    <t>NPIRA02_08500</t>
  </si>
  <si>
    <t>NPIRA03_09500</t>
  </si>
  <si>
    <t>NPIRA06_19870</t>
  </si>
  <si>
    <t>NPIRA02_33830</t>
  </si>
  <si>
    <t>NPIRA05_14520</t>
  </si>
  <si>
    <t>NPIRA01_19610</t>
  </si>
  <si>
    <t>NPIRA03_17520</t>
  </si>
  <si>
    <t>NPIRA05_22950</t>
  </si>
  <si>
    <t>NPIRA03_16760</t>
  </si>
  <si>
    <t>NPIRA02_39220</t>
  </si>
  <si>
    <t>NPIRA03_41650</t>
  </si>
  <si>
    <t>NPIRA03_32080</t>
  </si>
  <si>
    <t>NPIRA05_04810</t>
  </si>
  <si>
    <t>NPIRA02_15590</t>
  </si>
  <si>
    <t>NPIRA01_32310</t>
  </si>
  <si>
    <t>NPIRA04_34220</t>
  </si>
  <si>
    <t>NPIRA03_36090</t>
  </si>
  <si>
    <t>NPIRA06_28960</t>
  </si>
  <si>
    <t>NPIRA03_05650</t>
  </si>
  <si>
    <t>NPIRA06_20760</t>
  </si>
  <si>
    <t>NPIRA04_33030</t>
  </si>
  <si>
    <t>NPIRA02_12360</t>
  </si>
  <si>
    <t>NPIRA01_00980</t>
  </si>
  <si>
    <t>NPIRA04_18480</t>
  </si>
  <si>
    <t>NPIRA03_27210</t>
  </si>
  <si>
    <t>NPIRA06_32050</t>
  </si>
  <si>
    <t>NPIRA04_10110</t>
  </si>
  <si>
    <t>NPIRA01_33520</t>
  </si>
  <si>
    <t>NPIRA02_06750</t>
  </si>
  <si>
    <t>NPIRA03_24250</t>
  </si>
  <si>
    <t>NPIRA06_17250</t>
  </si>
  <si>
    <t>NPIRA02_19480</t>
  </si>
  <si>
    <t>NPIRA04_11240</t>
  </si>
  <si>
    <t>NPIRA01_26230</t>
  </si>
  <si>
    <t>NPIRA03_38410</t>
  </si>
  <si>
    <t>NPIRA03_00820</t>
  </si>
  <si>
    <t>NPIRA06_23260</t>
  </si>
  <si>
    <t>NPIRA01_10740</t>
  </si>
  <si>
    <t>NPIRA05_16560</t>
  </si>
  <si>
    <t>NPIRA02_04100</t>
  </si>
  <si>
    <t>NPIRA03_10300</t>
  </si>
  <si>
    <t>NPIRA06_11170</t>
  </si>
  <si>
    <t>NPIRA04_30840</t>
  </si>
  <si>
    <t>NPIRA01_39000</t>
  </si>
  <si>
    <t>NPIRA05_05510</t>
  </si>
  <si>
    <t>NPIRA02_07360</t>
  </si>
  <si>
    <t>NPIRA03_02020</t>
  </si>
  <si>
    <t>NPIRA06_09650</t>
  </si>
  <si>
    <t>NPIRA04_30100</t>
  </si>
  <si>
    <t>NPIRA05_19750</t>
  </si>
  <si>
    <t>NPIRA02_21550</t>
  </si>
  <si>
    <t>NPIRA06_28130</t>
  </si>
  <si>
    <t>NPIRA03_00960</t>
  </si>
  <si>
    <t>NPIRA01_10460</t>
  </si>
  <si>
    <t>NPIRA02_04620</t>
  </si>
  <si>
    <t>NPIRA04_12190</t>
  </si>
  <si>
    <t>NPIRA03_00970</t>
  </si>
  <si>
    <t>NPIRA06_28110</t>
  </si>
  <si>
    <t>NPIRA01_10450</t>
  </si>
  <si>
    <t>NPIRA02_04640</t>
  </si>
  <si>
    <t>NPIRA06_28100</t>
  </si>
  <si>
    <t>NPIRA03_00980</t>
  </si>
  <si>
    <t>NPIRA01_10440</t>
  </si>
  <si>
    <t>NPIRA02_04650</t>
  </si>
  <si>
    <t>NPIRA03_00990</t>
  </si>
  <si>
    <t>NPIRA06_28090</t>
  </si>
  <si>
    <t>NPIRA01_10430</t>
  </si>
  <si>
    <t>NPIRA02_04660</t>
  </si>
  <si>
    <t>NPIRA03_01000</t>
  </si>
  <si>
    <t>NPIRA06_28080</t>
  </si>
  <si>
    <t>NPIRA02_04670</t>
  </si>
  <si>
    <t>NPIRA01_10420</t>
  </si>
  <si>
    <t>NPIRA03_01010</t>
  </si>
  <si>
    <t>NPIRA06_28070</t>
  </si>
  <si>
    <t>NPIRA06_28060</t>
  </si>
  <si>
    <t>NPIRA03_01020</t>
  </si>
  <si>
    <t>NPIRA01_10400</t>
  </si>
  <si>
    <t>NPIRA02_04690</t>
  </si>
  <si>
    <t>NPIRA05_22150</t>
  </si>
  <si>
    <t>NPIRA04_32010</t>
  </si>
  <si>
    <t>NPIRA03_01030</t>
  </si>
  <si>
    <t>NPIRA02_04700</t>
  </si>
  <si>
    <t>NPIRA01_10390</t>
  </si>
  <si>
    <t>NPIRA04_32000</t>
  </si>
  <si>
    <t>NPIRA03_01040</t>
  </si>
  <si>
    <t>NPIRA01_10370</t>
  </si>
  <si>
    <t>NPIRA02_04760</t>
  </si>
  <si>
    <t>NPIRA05_23120</t>
  </si>
  <si>
    <t>NPIRA03_01110</t>
  </si>
  <si>
    <t>NPIRA06_27630</t>
  </si>
  <si>
    <t>NPIRA02_04890</t>
  </si>
  <si>
    <t>NPIRA01_10260</t>
  </si>
  <si>
    <t>NPIRA04_32930</t>
  </si>
  <si>
    <t>NPIRA06_19990</t>
  </si>
  <si>
    <t>NPIRA01_39200</t>
  </si>
  <si>
    <t>NPIRA02_16620</t>
  </si>
  <si>
    <t>NPIRA03_10250</t>
  </si>
  <si>
    <t>NPIRA06_11230</t>
  </si>
  <si>
    <t>NPIRA01_38280</t>
  </si>
  <si>
    <t>NPIRA04_25500</t>
  </si>
  <si>
    <t>NPIRA02_07310</t>
  </si>
  <si>
    <t>NPIRA03_10230</t>
  </si>
  <si>
    <t>NPIRA06_11250</t>
  </si>
  <si>
    <t>NPIRA02_07290</t>
  </si>
  <si>
    <t>NPIRA01_38260</t>
  </si>
  <si>
    <t>NPIRA03_10220</t>
  </si>
  <si>
    <t>NPIRA06_11260</t>
  </si>
  <si>
    <t>NPIRA01_38250</t>
  </si>
  <si>
    <t>NPIRA02_07280</t>
  </si>
  <si>
    <t>NPIRA03_10210</t>
  </si>
  <si>
    <t>NPIRA06_11270</t>
  </si>
  <si>
    <t>NPIRA02_07270</t>
  </si>
  <si>
    <t>NPIRA03_32240</t>
  </si>
  <si>
    <t>NPIRA06_22800</t>
  </si>
  <si>
    <t>NPIRA02_15720</t>
  </si>
  <si>
    <t>NPIRA04_26050</t>
  </si>
  <si>
    <t>NPIRA01_34740</t>
  </si>
  <si>
    <t>NPIRA03_07330</t>
  </si>
  <si>
    <t>NPIRA02_23600</t>
  </si>
  <si>
    <t>NPIRA01_05760</t>
  </si>
  <si>
    <t>NPIRA04_20310</t>
  </si>
  <si>
    <t>NPIRA05_11900</t>
  </si>
  <si>
    <t>NPIRA03_10480</t>
  </si>
  <si>
    <t>NPIRA06_13940</t>
  </si>
  <si>
    <t>NPIRA02_07520</t>
  </si>
  <si>
    <t>NPIRA05_21400</t>
  </si>
  <si>
    <t>NPIRA01_13360</t>
  </si>
  <si>
    <t>NPIRA03_04910</t>
  </si>
  <si>
    <t>NPIRA06_09170</t>
  </si>
  <si>
    <t>NPIRA02_24100</t>
  </si>
  <si>
    <t>NPIRA05_08580</t>
  </si>
  <si>
    <t>NPIRA04_10470</t>
  </si>
  <si>
    <t>NPIRA01_03830</t>
  </si>
  <si>
    <t>NPIRA03_35830</t>
  </si>
  <si>
    <t>NPIRA06_25820</t>
  </si>
  <si>
    <t>NPIRA04_01820</t>
  </si>
  <si>
    <t>NPIRA04_01770</t>
  </si>
  <si>
    <t>NPIRA03_32430</t>
  </si>
  <si>
    <t>NPIRA04_01760</t>
  </si>
  <si>
    <t>NPIRA03_32420</t>
  </si>
  <si>
    <t>NPIRA04_01750</t>
  </si>
  <si>
    <t>NPIRA03_32410</t>
  </si>
  <si>
    <t>NPIRA03_32390</t>
  </si>
  <si>
    <t>NPIRA03_32380</t>
  </si>
  <si>
    <t>NPIRA06_27830</t>
  </si>
  <si>
    <t>NPIRA03_32370</t>
  </si>
  <si>
    <t>NPIRA06_27840</t>
  </si>
  <si>
    <t>NPIRA03_32360</t>
  </si>
  <si>
    <t>NPIRA06_27850</t>
  </si>
  <si>
    <t>NPIRA06_32880</t>
  </si>
  <si>
    <t>NPIRA03_16170</t>
  </si>
  <si>
    <t>NPIRA02_21010</t>
  </si>
  <si>
    <t>NPIRA01_18790</t>
  </si>
  <si>
    <t>NPIRA04_06220</t>
  </si>
  <si>
    <t>NPIRA05_08910</t>
  </si>
  <si>
    <t>NPIRA06_32890</t>
  </si>
  <si>
    <t>NPIRA03_16160</t>
  </si>
  <si>
    <t>NPIRA02_21000</t>
  </si>
  <si>
    <t>NPIRA04_31890</t>
  </si>
  <si>
    <t>NPIRA05_00780</t>
  </si>
  <si>
    <t>NPIRA01_14850</t>
  </si>
  <si>
    <t>NPIRA06_25420</t>
  </si>
  <si>
    <t>NPIRA03_20570</t>
  </si>
  <si>
    <t>NPIRA06_25410</t>
  </si>
  <si>
    <t>NPIRA03_20580</t>
  </si>
  <si>
    <t>NPIRA03_17570</t>
  </si>
  <si>
    <t>NPIRA06_30970</t>
  </si>
  <si>
    <t>NPIRA04_20560</t>
  </si>
  <si>
    <t>NPIRA01_00830</t>
  </si>
  <si>
    <t>NPIRA06_22680</t>
  </si>
  <si>
    <t>NPIRA03_24650</t>
  </si>
  <si>
    <t>NPIRA04_02150</t>
  </si>
  <si>
    <t>NPIRA03_24670</t>
  </si>
  <si>
    <t>NPIRA04_02130</t>
  </si>
  <si>
    <t>NPIRA06_22700</t>
  </si>
  <si>
    <t>NPIRA06_11490</t>
  </si>
  <si>
    <t>NPIRA03_26650</t>
  </si>
  <si>
    <t>NPIRA04_03130</t>
  </si>
  <si>
    <t>NPIRA05_18200</t>
  </si>
  <si>
    <t>NPIRA03_26730</t>
  </si>
  <si>
    <t>NPIRA06_11560</t>
  </si>
  <si>
    <t>NPIRA03_34810</t>
  </si>
  <si>
    <t>NPIRA06_22000</t>
  </si>
  <si>
    <t>NPIRA06_28680</t>
  </si>
  <si>
    <t>NPIRA04_14350</t>
  </si>
  <si>
    <t>NPIRA02_10570</t>
  </si>
  <si>
    <t>NPIRA01_33650</t>
  </si>
  <si>
    <t>NPIRA06_09990</t>
  </si>
  <si>
    <t>NPIRA03_02870</t>
  </si>
  <si>
    <t>NPIRA05_22570</t>
  </si>
  <si>
    <t>NPIRA03_14280</t>
  </si>
  <si>
    <t>NPIRA06_19070</t>
  </si>
  <si>
    <t>NPIRA01_05810</t>
  </si>
  <si>
    <t>NPIRA02_23550</t>
  </si>
  <si>
    <t>NPIRA04_25210</t>
  </si>
  <si>
    <t>NPIRA06_27230</t>
  </si>
  <si>
    <t>NPIRA03_11510</t>
  </si>
  <si>
    <t>NPIRA06_23050</t>
  </si>
  <si>
    <t>NPIRA03_34030</t>
  </si>
  <si>
    <t>NPIRA04_04580</t>
  </si>
  <si>
    <t>NPIRA03_15930</t>
  </si>
  <si>
    <t>NPIRA06_05700</t>
  </si>
  <si>
    <t>NPIRA03_29850</t>
  </si>
  <si>
    <t>NPIRA04_02680</t>
  </si>
  <si>
    <t>NPIRA03_11200</t>
  </si>
  <si>
    <t>NPIRA06_31720</t>
  </si>
  <si>
    <t>NPIRA01_00240</t>
  </si>
  <si>
    <t>NPIRA04_06470</t>
  </si>
  <si>
    <t>NPIRA06_24460</t>
  </si>
  <si>
    <t>NPIRA03_06130</t>
  </si>
  <si>
    <t>NPIRA01_11800</t>
  </si>
  <si>
    <t>NPIRA02_20670</t>
  </si>
  <si>
    <t>NPIRA03_14180</t>
  </si>
  <si>
    <t>NPIRA05_01170</t>
  </si>
  <si>
    <t>NPIRA01_03630</t>
  </si>
  <si>
    <t>NPIRA02_39370</t>
  </si>
  <si>
    <t>NPIRA01_03110</t>
  </si>
  <si>
    <t>NPIRA06_14450</t>
  </si>
  <si>
    <t>NPIRA04_33530</t>
  </si>
  <si>
    <t>NPIRA03_11700</t>
  </si>
  <si>
    <t>NPIRA06_21220</t>
  </si>
  <si>
    <t>NPIRA04_02540</t>
  </si>
  <si>
    <t>NPIRA05_17620</t>
  </si>
  <si>
    <t>NPIRA02_34200</t>
  </si>
  <si>
    <t>NPIRA01_07080</t>
  </si>
  <si>
    <t>NPIRA03_07160</t>
  </si>
  <si>
    <t>NPIRA01_22260</t>
  </si>
  <si>
    <t>NPIRA04_36610</t>
  </si>
  <si>
    <t>NPIRA03_34970</t>
  </si>
  <si>
    <t>NPIRA01_03530</t>
  </si>
  <si>
    <t>NPIRA04_16260</t>
  </si>
  <si>
    <t>NPIRA02_39470</t>
  </si>
  <si>
    <t>NPIRA06_24470</t>
  </si>
  <si>
    <t>NPIRA03_06120</t>
  </si>
  <si>
    <t>NPIRA06_34250</t>
  </si>
  <si>
    <t>NPIRA03_29620</t>
  </si>
  <si>
    <t>NPIRA03_35170</t>
  </si>
  <si>
    <t>NPIRA06_15440</t>
  </si>
  <si>
    <t>NPIRA02_28070</t>
  </si>
  <si>
    <t>NPIRA01_13990</t>
  </si>
  <si>
    <t>NPIRA01_23520</t>
  </si>
  <si>
    <t>NPIRA02_18520</t>
  </si>
  <si>
    <t>NPIRA03_40140</t>
  </si>
  <si>
    <t>NPIRA06_29610</t>
  </si>
  <si>
    <t>NPIRA04_15750</t>
  </si>
  <si>
    <t>NPIRA01_01520</t>
  </si>
  <si>
    <t>NPIRA06_14310</t>
  </si>
  <si>
    <t>NPIRA03_09000</t>
  </si>
  <si>
    <t>NPIRA06_23460</t>
  </si>
  <si>
    <t>NPIRA05_16020</t>
  </si>
  <si>
    <t>NPIRA02_31170</t>
  </si>
  <si>
    <t>NPIRA01_32660</t>
  </si>
  <si>
    <t>NPIRA04_21680</t>
  </si>
  <si>
    <t>NPIRA03_17650</t>
  </si>
  <si>
    <t>NPIRA06_20320</t>
  </si>
  <si>
    <t>NPIRA05_00640</t>
  </si>
  <si>
    <t>NPIRA02_31700</t>
  </si>
  <si>
    <t>NPIRA04_34730</t>
  </si>
  <si>
    <t>NPIRA01_15050</t>
  </si>
  <si>
    <t>NPIRA03_17560</t>
  </si>
  <si>
    <t>NPIRA06_30960</t>
  </si>
  <si>
    <t>NPIRA01_11870</t>
  </si>
  <si>
    <t>NPIRA03_02650</t>
  </si>
  <si>
    <t>NPIRA06_07090</t>
  </si>
  <si>
    <t>NPIRA01_12920</t>
  </si>
  <si>
    <t>NPIRA04_09100</t>
  </si>
  <si>
    <t>NPIRA02_10320</t>
  </si>
  <si>
    <t>NPIRA04_11600</t>
  </si>
  <si>
    <t>NPIRA06_15430</t>
  </si>
  <si>
    <t>NPIRA03_29610</t>
  </si>
  <si>
    <t>NPIRA01_23510</t>
  </si>
  <si>
    <t>NPIRA02_18510</t>
  </si>
  <si>
    <t>NPIRA03_05440</t>
  </si>
  <si>
    <t>NPIRA06_06320</t>
  </si>
  <si>
    <t>NPIRA05_07080</t>
  </si>
  <si>
    <t>NPIRA01_01300</t>
  </si>
  <si>
    <t>NPIRA02_34780</t>
  </si>
  <si>
    <t>NPIRA03_24050</t>
  </si>
  <si>
    <t>NPIRA02_30890</t>
  </si>
  <si>
    <t>NPIRA04_14170</t>
  </si>
  <si>
    <t>NPIRA01_07440</t>
  </si>
  <si>
    <t>NPIRA06_18780</t>
  </si>
  <si>
    <t>NPIRA06_14430</t>
  </si>
  <si>
    <t>NPIRA05_00620</t>
  </si>
  <si>
    <t>NPIRA03_14560</t>
  </si>
  <si>
    <t>NPIRA06_31220</t>
  </si>
  <si>
    <t>NPIRA02_12760</t>
  </si>
  <si>
    <t>NPIRA01_33300</t>
  </si>
  <si>
    <t>NPIRA04_33290</t>
  </si>
  <si>
    <t>NPIRA03_07340</t>
  </si>
  <si>
    <t>NPIRA01_05750</t>
  </si>
  <si>
    <t>NPIRA04_20300</t>
  </si>
  <si>
    <t>NPIRA02_23610</t>
  </si>
  <si>
    <t>NPIRA03_19200</t>
  </si>
  <si>
    <t>NPIRA06_24060</t>
  </si>
  <si>
    <t>NPIRA02_42090</t>
  </si>
  <si>
    <t>NPIRA01_38520</t>
  </si>
  <si>
    <t>NPIRA05_21940</t>
  </si>
  <si>
    <t>NPIRA03_12930</t>
  </si>
  <si>
    <t>NPIRA06_01870</t>
  </si>
  <si>
    <t>NPIRA02_34610</t>
  </si>
  <si>
    <t>NPIRA04_07790</t>
  </si>
  <si>
    <t>NPIRA05_20830</t>
  </si>
  <si>
    <t>NPIRA01_19340</t>
  </si>
  <si>
    <t>NPIRA06_20480</t>
  </si>
  <si>
    <t>NPIRA02_37570</t>
  </si>
  <si>
    <t>NPIRA01_22080</t>
  </si>
  <si>
    <t>NPIRA03_12020</t>
  </si>
  <si>
    <t>NPIRA03_07900</t>
  </si>
  <si>
    <t>NPIRA06_11060</t>
  </si>
  <si>
    <t>NPIRA02_16980</t>
  </si>
  <si>
    <t>NPIRA05_14600</t>
  </si>
  <si>
    <t>NPIRA06_15940</t>
  </si>
  <si>
    <t>NPIRA03_15450</t>
  </si>
  <si>
    <t>NPIRA03_08900</t>
  </si>
  <si>
    <t>NPIRA03_09630</t>
  </si>
  <si>
    <t>NPIRA06_32940</t>
  </si>
  <si>
    <t>NPIRA06_13280</t>
  </si>
  <si>
    <t>NPIRA03_27060</t>
  </si>
  <si>
    <t>NPIRA04_26150</t>
  </si>
  <si>
    <t>NPIRA01_39870</t>
  </si>
  <si>
    <t>NPIRA02_35940</t>
  </si>
  <si>
    <t>NPIRA03_20010</t>
  </si>
  <si>
    <t>NPIRA06_29260</t>
  </si>
  <si>
    <t>NPIRA01_11360</t>
  </si>
  <si>
    <t>NPIRA02_27150</t>
  </si>
  <si>
    <t>NPIRA05_20730</t>
  </si>
  <si>
    <t>NPIRA01_03390</t>
  </si>
  <si>
    <t>NPIRA03_35590</t>
  </si>
  <si>
    <t>NPIRA06_14400</t>
  </si>
  <si>
    <t>NPIRA01_03230</t>
  </si>
  <si>
    <t>NPIRA04_14640</t>
  </si>
  <si>
    <t>NPIRA02_39440</t>
  </si>
  <si>
    <t>NPIRA05_13470</t>
  </si>
  <si>
    <t>NPIRA03_27350</t>
  </si>
  <si>
    <t>NPIRA06_26620</t>
  </si>
  <si>
    <t>NPIRA04_09970</t>
  </si>
  <si>
    <t>NPIRA02_06890</t>
  </si>
  <si>
    <t>NPIRA05_00170</t>
  </si>
  <si>
    <t>NPIRA01_34810</t>
  </si>
  <si>
    <t>NPIRA03_03930</t>
  </si>
  <si>
    <t>NPIRA06_22940</t>
  </si>
  <si>
    <t>NPIRA02_18290</t>
  </si>
  <si>
    <t>NPIRA01_36230</t>
  </si>
  <si>
    <t>NPIRA04_36820</t>
  </si>
  <si>
    <t>NPIRA05_15190</t>
  </si>
  <si>
    <t>NPIRA06_33070</t>
  </si>
  <si>
    <t>NPIRA03_30650</t>
  </si>
  <si>
    <t>NPIRA04_21820</t>
  </si>
  <si>
    <t>NPIRA02_14490</t>
  </si>
  <si>
    <t>NPIRA03_41010</t>
  </si>
  <si>
    <t>NPIRA06_25460</t>
  </si>
  <si>
    <t>NPIRA03_20550</t>
  </si>
  <si>
    <t>NPIRA03_26710</t>
  </si>
  <si>
    <t>NPIRA06_11540</t>
  </si>
  <si>
    <t>NPIRA03_16770</t>
  </si>
  <si>
    <t>NPIRA02_18870</t>
  </si>
  <si>
    <t>NPIRA01_03650</t>
  </si>
  <si>
    <t>NPIRA04_11220</t>
  </si>
  <si>
    <t>NPIRA05_01190</t>
  </si>
  <si>
    <t>NPIRA06_00080</t>
  </si>
  <si>
    <t>NPIRA03_23730</t>
  </si>
  <si>
    <t>NPIRA04_00210</t>
  </si>
  <si>
    <t>NPIRA06_02920</t>
  </si>
  <si>
    <t>NPIRA06_02900</t>
  </si>
  <si>
    <t>NPIRA03_23710</t>
  </si>
  <si>
    <t>NPIRA01_11650</t>
  </si>
  <si>
    <t>NPIRA01_11670</t>
  </si>
  <si>
    <t>NPIRA04_00230</t>
  </si>
  <si>
    <t>NPIRA03_26550</t>
  </si>
  <si>
    <t>NPIRA06_06790</t>
  </si>
  <si>
    <t>NPIRA03_13460</t>
  </si>
  <si>
    <t>NPIRA04_23450</t>
  </si>
  <si>
    <t>NPIRA02_15900</t>
  </si>
  <si>
    <t>NPIRA05_02590</t>
  </si>
  <si>
    <t>NPIRA01_05060</t>
  </si>
  <si>
    <t>NPIRA05_12610</t>
  </si>
  <si>
    <t>NPIRA01_17630</t>
  </si>
  <si>
    <t>NPIRA04_32150</t>
  </si>
  <si>
    <t>NPIRA06_31930</t>
  </si>
  <si>
    <t>NPIRA01_40320</t>
  </si>
  <si>
    <t>NPIRA03_37750</t>
  </si>
  <si>
    <t>NPIRA06_31350</t>
  </si>
  <si>
    <t>NPIRA01_10510</t>
  </si>
  <si>
    <t>NPIRA04_12100</t>
  </si>
  <si>
    <t>NPIRA06_09410</t>
  </si>
  <si>
    <t>NPIRA03_04350</t>
  </si>
  <si>
    <t>NPIRA01_20580</t>
  </si>
  <si>
    <t>NPIRA05_04090</t>
  </si>
  <si>
    <t>NPIRA02_26730</t>
  </si>
  <si>
    <t>NPIRA06_03990</t>
  </si>
  <si>
    <t>NPIRA02_27500</t>
  </si>
  <si>
    <t>NPIRA05_09130</t>
  </si>
  <si>
    <t>NPIRA03_04570</t>
  </si>
  <si>
    <t>NPIRA06_03760</t>
  </si>
  <si>
    <t>NPIRA01_40580</t>
  </si>
  <si>
    <t>NPIRA04_28600</t>
  </si>
  <si>
    <t>NPIRA02_13900</t>
  </si>
  <si>
    <t>NPIRA03_26560</t>
  </si>
  <si>
    <t>NPIRA06_11390</t>
  </si>
  <si>
    <t>NPIRA03_24660</t>
  </si>
  <si>
    <t>NPIRA06_22690</t>
  </si>
  <si>
    <t>NPIRA04_02140</t>
  </si>
  <si>
    <t>NPIRA03_05840</t>
  </si>
  <si>
    <t>NPIRA06_21600</t>
  </si>
  <si>
    <t>NPIRA04_22510</t>
  </si>
  <si>
    <t>NPIRA02_35620</t>
  </si>
  <si>
    <t>NPIRA02_00180</t>
  </si>
  <si>
    <t>NPIRA01_31650</t>
  </si>
  <si>
    <t>NPIRA03_41200</t>
  </si>
  <si>
    <t>NPIRA01_14290</t>
  </si>
  <si>
    <t>NPIRA06_05330</t>
  </si>
  <si>
    <t>NPIRA03_15250</t>
  </si>
  <si>
    <t>NPIRA01_00390</t>
  </si>
  <si>
    <t>NPIRA02_07820</t>
  </si>
  <si>
    <t>NPIRA03_26860</t>
  </si>
  <si>
    <t>NPIRA04_02110</t>
  </si>
  <si>
    <t>NPIRA04_02100</t>
  </si>
  <si>
    <t>NPIRA05_10070</t>
  </si>
  <si>
    <t>NPIRA03_39800</t>
  </si>
  <si>
    <t>NPIRA04_02090</t>
  </si>
  <si>
    <t>NPIRA06_13460</t>
  </si>
  <si>
    <t>NPIRA03_32660</t>
  </si>
  <si>
    <t>NPIRA01_21250</t>
  </si>
  <si>
    <t>NPIRA02_36190</t>
  </si>
  <si>
    <t>NPIRA06_22650</t>
  </si>
  <si>
    <t>NPIRA03_30700</t>
  </si>
  <si>
    <t>NPIRA02_15500</t>
  </si>
  <si>
    <t>NPIRA01_34580</t>
  </si>
  <si>
    <t>NPIRA05_11850</t>
  </si>
  <si>
    <t>NPIRA04_19190</t>
  </si>
  <si>
    <t>NPIRA06_03910</t>
  </si>
  <si>
    <t>NPIRA03_04430</t>
  </si>
  <si>
    <t>NPIRA01_27360</t>
  </si>
  <si>
    <t>NPIRA05_12830</t>
  </si>
  <si>
    <t>NPIRA04_25200</t>
  </si>
  <si>
    <t>NPIRA02_13950</t>
  </si>
  <si>
    <t>NPIRA03_04420</t>
  </si>
  <si>
    <t>NPIRA06_03920</t>
  </si>
  <si>
    <t>NPIRA01_27350</t>
  </si>
  <si>
    <t>NPIRA04_25190</t>
  </si>
  <si>
    <t>NPIRA02_13960</t>
  </si>
  <si>
    <t>NPIRA03_04410</t>
  </si>
  <si>
    <t>NPIRA06_03930</t>
  </si>
  <si>
    <t>NPIRA01_27340</t>
  </si>
  <si>
    <t>NPIRA04_25180</t>
  </si>
  <si>
    <t>NPIRA02_13970</t>
  </si>
  <si>
    <t>NPIRA03_04460</t>
  </si>
  <si>
    <t>NPIRA06_03880</t>
  </si>
  <si>
    <t>NPIRA04_31450</t>
  </si>
  <si>
    <t>NPIRA01_27390</t>
  </si>
  <si>
    <t>NPIRA05_12860</t>
  </si>
  <si>
    <t>NPIRA02_13920</t>
  </si>
  <si>
    <t>NPIRA06_03890</t>
  </si>
  <si>
    <t>NPIRA03_04450</t>
  </si>
  <si>
    <t>NPIRA04_31440</t>
  </si>
  <si>
    <t>NPIRA01_27380</t>
  </si>
  <si>
    <t>NPIRA05_12850</t>
  </si>
  <si>
    <t>NPIRA02_13930</t>
  </si>
  <si>
    <t>NPIRA03_04440</t>
  </si>
  <si>
    <t>NPIRA06_03900</t>
  </si>
  <si>
    <t>NPIRA02_13940</t>
  </si>
  <si>
    <t>NPIRA01_27370</t>
  </si>
  <si>
    <t>NPIRA05_12840</t>
  </si>
  <si>
    <t>NPIRA04_31430</t>
  </si>
  <si>
    <t>NPIRA06_03980</t>
  </si>
  <si>
    <t>NPIRA03_04360</t>
  </si>
  <si>
    <t>NPIRA01_26990</t>
  </si>
  <si>
    <t>NPIRA04_24380</t>
  </si>
  <si>
    <t>NPIRA02_09530</t>
  </si>
  <si>
    <t>NPIRA03_04560</t>
  </si>
  <si>
    <t>NPIRA03_15390</t>
  </si>
  <si>
    <t>NPIRA06_15870</t>
  </si>
  <si>
    <t>NPIRA02_37170</t>
  </si>
  <si>
    <t>NPIRA05_11550</t>
  </si>
  <si>
    <t>NPIRA04_32300</t>
  </si>
  <si>
    <t>NPIRA01_26650</t>
  </si>
  <si>
    <t>NPIRA06_05860</t>
  </si>
  <si>
    <t>NPIRA03_16080</t>
  </si>
  <si>
    <t>NPIRA04_21490</t>
  </si>
  <si>
    <t>NPIRA02_41280</t>
  </si>
  <si>
    <t>NPIRA05_13040</t>
  </si>
  <si>
    <t>NPIRA03_16090</t>
  </si>
  <si>
    <t>NPIRA06_05870</t>
  </si>
  <si>
    <t>NPIRA02_41270</t>
  </si>
  <si>
    <t>NPIRA04_21480</t>
  </si>
  <si>
    <t>NPIRA06_27210</t>
  </si>
  <si>
    <t>NPIRA03_31470</t>
  </si>
  <si>
    <t>NPIRA05_10250</t>
  </si>
  <si>
    <t>NPIRA04_10210</t>
  </si>
  <si>
    <t>NPIRA01_17740</t>
  </si>
  <si>
    <t>NPIRA02_21190</t>
  </si>
  <si>
    <t>NPIRA06_27610</t>
  </si>
  <si>
    <t>NPIRA03_19660</t>
  </si>
  <si>
    <t>NPIRA06_12820</t>
  </si>
  <si>
    <t>NPIRA06_08780</t>
  </si>
  <si>
    <t>NPIRA01_27090</t>
  </si>
  <si>
    <t>NPIRA03_41120</t>
  </si>
  <si>
    <t>NPIRA05_01840</t>
  </si>
  <si>
    <t>NPIRA02_01930</t>
  </si>
  <si>
    <t>NPIRA04_03750</t>
  </si>
  <si>
    <t>NPIRA06_08670</t>
  </si>
  <si>
    <t>NPIRA03_06540</t>
  </si>
  <si>
    <t>NPIRA01_01730</t>
  </si>
  <si>
    <t>NPIRA04_12970</t>
  </si>
  <si>
    <t>NPIRA03_26010</t>
  </si>
  <si>
    <t>NPIRA06_17810</t>
  </si>
  <si>
    <t>NPIRA04_28070</t>
  </si>
  <si>
    <t>NPIRA01_18440</t>
  </si>
  <si>
    <t>NPIRA06_02940</t>
  </si>
  <si>
    <t>NPIRA03_23750</t>
  </si>
  <si>
    <t>NPIRA04_34390</t>
  </si>
  <si>
    <t>NPIRA01_11690</t>
  </si>
  <si>
    <t>NPIRA05_19510</t>
  </si>
  <si>
    <t>NPIRA05_16500</t>
  </si>
  <si>
    <t>NPIRA01_15940</t>
  </si>
  <si>
    <t>NPIRA04_13680</t>
  </si>
  <si>
    <t>NPIRA02_11920</t>
  </si>
  <si>
    <t>NPIRA06_28830</t>
  </si>
  <si>
    <t>NPIRA03_12220</t>
  </si>
  <si>
    <t>NPIRA02_19880</t>
  </si>
  <si>
    <t>NPIRA03_08410</t>
  </si>
  <si>
    <t>NPIRA06_05930</t>
  </si>
  <si>
    <t>NPIRA01_38460</t>
  </si>
  <si>
    <t>NPIRA05_08080</t>
  </si>
  <si>
    <t>NPIRA02_11220</t>
  </si>
  <si>
    <t>NPIRA06_02250</t>
  </si>
  <si>
    <t>NPIRA03_08200</t>
  </si>
  <si>
    <t>NPIRA01_21290</t>
  </si>
  <si>
    <t>NPIRA02_38410</t>
  </si>
  <si>
    <t>NPIRA04_28680</t>
  </si>
  <si>
    <t>NPIRA03_11460</t>
  </si>
  <si>
    <t>NPIRA06_27280</t>
  </si>
  <si>
    <t>NPIRA04_06330</t>
  </si>
  <si>
    <t>NPIRA01_00080</t>
  </si>
  <si>
    <t>NPIRA02_26740</t>
  </si>
  <si>
    <t>NPIRA05_04080</t>
  </si>
  <si>
    <t>NPIRA01_00380</t>
  </si>
  <si>
    <t>NPIRA04_06560</t>
  </si>
  <si>
    <t>NPIRA03_13660</t>
  </si>
  <si>
    <t>NPIRA03_20020</t>
  </si>
  <si>
    <t>NPIRA06_29250</t>
  </si>
  <si>
    <t>NPIRA01_11300</t>
  </si>
  <si>
    <t>NPIRA02_27160</t>
  </si>
  <si>
    <t>NPIRA02_27130</t>
  </si>
  <si>
    <t>NPIRA01_11290</t>
  </si>
  <si>
    <t>NPIRA04_28200</t>
  </si>
  <si>
    <t>NPIRA03_41820</t>
  </si>
  <si>
    <t>NPIRA03_29540</t>
  </si>
  <si>
    <t>NPIRA06_15360</t>
  </si>
  <si>
    <t>NPIRA02_17110</t>
  </si>
  <si>
    <t>NPIRA01_24620</t>
  </si>
  <si>
    <t>NPIRA04_33900</t>
  </si>
  <si>
    <t>NPIRA06_27680</t>
  </si>
  <si>
    <t>NPIRA05_18440</t>
  </si>
  <si>
    <t>NPIRA03_01050</t>
  </si>
  <si>
    <t>NPIRA01_10360</t>
  </si>
  <si>
    <t>NPIRA04_27710</t>
  </si>
  <si>
    <t>NPIRA02_04790</t>
  </si>
  <si>
    <t>NPIRA02_00090</t>
  </si>
  <si>
    <t>NPIRA06_10060</t>
  </si>
  <si>
    <t>NPIRA04_33870</t>
  </si>
  <si>
    <t>NPIRA03_11960</t>
  </si>
  <si>
    <t>NPIRA03_01070</t>
  </si>
  <si>
    <t>NPIRA06_27660</t>
  </si>
  <si>
    <t>NPIRA01_10340</t>
  </si>
  <si>
    <t>NPIRA02_04810</t>
  </si>
  <si>
    <t>NPIRA04_27730</t>
  </si>
  <si>
    <t>NPIRA03_01060</t>
  </si>
  <si>
    <t>NPIRA06_27670</t>
  </si>
  <si>
    <t>NPIRA05_18450</t>
  </si>
  <si>
    <t>NPIRA02_04800</t>
  </si>
  <si>
    <t>NPIRA04_27720</t>
  </si>
  <si>
    <t>NPIRA01_10350</t>
  </si>
  <si>
    <t>NPIRA05_21930</t>
  </si>
  <si>
    <t>NPIRA03_02050</t>
  </si>
  <si>
    <t>NPIRA06_09620</t>
  </si>
  <si>
    <t>NPIRA03_04980</t>
  </si>
  <si>
    <t>NPIRA06_01760</t>
  </si>
  <si>
    <t>NPIRA03_01090</t>
  </si>
  <si>
    <t>NPIRA06_27650</t>
  </si>
  <si>
    <t>NPIRA02_04820</t>
  </si>
  <si>
    <t>NPIRA01_10320</t>
  </si>
  <si>
    <t>NPIRA02_28820</t>
  </si>
  <si>
    <t>NPIRA04_22160</t>
  </si>
  <si>
    <t>NPIRA01_11220</t>
  </si>
  <si>
    <t>NPIRA05_16480</t>
  </si>
  <si>
    <t>NPIRA03_19830</t>
  </si>
  <si>
    <t>NPIRA05_20230</t>
  </si>
  <si>
    <t>NPIRA04_22170</t>
  </si>
  <si>
    <t>NPIRA02_28810</t>
  </si>
  <si>
    <t>NPIRA01_11230</t>
  </si>
  <si>
    <t>NPIRA03_24950</t>
  </si>
  <si>
    <t>NPIRA02_28850</t>
  </si>
  <si>
    <t>NPIRA05_12730</t>
  </si>
  <si>
    <t>NPIRA01_11190</t>
  </si>
  <si>
    <t>NPIRA04_24540</t>
  </si>
  <si>
    <t>NPIRA04_22150</t>
  </si>
  <si>
    <t>NPIRA01_11210</t>
  </si>
  <si>
    <t>NPIRA02_28830</t>
  </si>
  <si>
    <t>NPIRA03_17640</t>
  </si>
  <si>
    <t>NPIRA01_14480</t>
  </si>
  <si>
    <t>NPIRA02_40160</t>
  </si>
  <si>
    <t>NPIRA06_28740</t>
  </si>
  <si>
    <t>NPIRA03_01410</t>
  </si>
  <si>
    <t>NPIRA05_16470</t>
  </si>
  <si>
    <t>NPIRA06_27270</t>
  </si>
  <si>
    <t>NPIRA03_11470</t>
  </si>
  <si>
    <t>NPIRA01_00070</t>
  </si>
  <si>
    <t>NPIRA06_02270</t>
  </si>
  <si>
    <t>NPIRA03_08220</t>
  </si>
  <si>
    <t>NPIRA01_21270</t>
  </si>
  <si>
    <t>NPIRA04_34470</t>
  </si>
  <si>
    <t>NPIRA02_38390</t>
  </si>
  <si>
    <t>NPIRA02_19910</t>
  </si>
  <si>
    <t>NPIRA01_15970</t>
  </si>
  <si>
    <t>NPIRA03_12180</t>
  </si>
  <si>
    <t>NPIRA06_28870</t>
  </si>
  <si>
    <t>NPIRA01_01540</t>
  </si>
  <si>
    <t>NPIRA06_08620</t>
  </si>
  <si>
    <t>NPIRA04_15730</t>
  </si>
  <si>
    <t>NPIRA03_06490</t>
  </si>
  <si>
    <t>NPIRA02_41580</t>
  </si>
  <si>
    <t>NPIRA02_00200</t>
  </si>
  <si>
    <t>NPIRA01_16050</t>
  </si>
  <si>
    <t>NPIRA02_20720</t>
  </si>
  <si>
    <t>NPIRA05_15700</t>
  </si>
  <si>
    <t>NPIRA04_13630</t>
  </si>
  <si>
    <t>NPIRA03_19730</t>
  </si>
  <si>
    <t>NPIRA03_17620</t>
  </si>
  <si>
    <t>NPIRA02_29960</t>
  </si>
  <si>
    <t>NPIRA01_32610</t>
  </si>
  <si>
    <t>NPIRA04_21630</t>
  </si>
  <si>
    <t>NPIRA06_25310</t>
  </si>
  <si>
    <t>NPIRA05_21270</t>
  </si>
  <si>
    <t>NPIRA03_29790</t>
  </si>
  <si>
    <t>NPIRA06_17420</t>
  </si>
  <si>
    <t>NPIRA04_02820</t>
  </si>
  <si>
    <t>NPIRA03_10340</t>
  </si>
  <si>
    <t>NPIRA06_11120</t>
  </si>
  <si>
    <t>NPIRA02_27320</t>
  </si>
  <si>
    <t>NPIRA03_35740</t>
  </si>
  <si>
    <t>NPIRA03_18270</t>
  </si>
  <si>
    <t>NPIRA06_02370</t>
  </si>
  <si>
    <t>NPIRA02_30030</t>
  </si>
  <si>
    <t>NPIRA01_32560</t>
  </si>
  <si>
    <t>NPIRA06_13010</t>
  </si>
  <si>
    <t>NPIRA04_03860</t>
  </si>
  <si>
    <t>NPIRA01_04100</t>
  </si>
  <si>
    <t>NPIRA02_02010</t>
  </si>
  <si>
    <t>NPIRA03_16830</t>
  </si>
  <si>
    <t>NPIRA06_30790</t>
  </si>
  <si>
    <t>NPIRA03_19610</t>
  </si>
  <si>
    <t>NPIRA03_41220</t>
  </si>
  <si>
    <t>NPIRA02_35600</t>
  </si>
  <si>
    <t>NPIRA04_31550</t>
  </si>
  <si>
    <t>NPIRA01_14270</t>
  </si>
  <si>
    <t>NPIRA03_41210</t>
  </si>
  <si>
    <t>NPIRA01_14280</t>
  </si>
  <si>
    <t>NPIRA02_35610</t>
  </si>
  <si>
    <t>NPIRA04_31540</t>
  </si>
  <si>
    <t>NPIRA06_33560</t>
  </si>
  <si>
    <t>NPIRA04_11140</t>
  </si>
  <si>
    <t>NPIRA06_18340</t>
  </si>
  <si>
    <t>NPIRA01_33580</t>
  </si>
  <si>
    <t>NPIRA03_22510</t>
  </si>
  <si>
    <t>NPIRA02_24290</t>
  </si>
  <si>
    <t>NPIRA03_02540</t>
  </si>
  <si>
    <t>NPIRA06_06980</t>
  </si>
  <si>
    <t>NPIRA02_10210</t>
  </si>
  <si>
    <t>NPIRA04_09210</t>
  </si>
  <si>
    <t>NPIRA01_12810</t>
  </si>
  <si>
    <t>NPIRA02_39580</t>
  </si>
  <si>
    <t>NPIRA04_29440</t>
  </si>
  <si>
    <t>NPIRA01_03910</t>
  </si>
  <si>
    <t>NPIRA03_33340</t>
  </si>
  <si>
    <t>NPIRA06_19600</t>
  </si>
  <si>
    <t>NPIRA02_28020</t>
  </si>
  <si>
    <t>NPIRA03_15260</t>
  </si>
  <si>
    <t>NPIRA05_06620</t>
  </si>
  <si>
    <t>NPIRA02_00170</t>
  </si>
  <si>
    <t>NPIRA01_31640</t>
  </si>
  <si>
    <t>NPIRA04_22520</t>
  </si>
  <si>
    <t>NPIRA06_04840</t>
  </si>
  <si>
    <t>NPIRA03_34290</t>
  </si>
  <si>
    <t>NPIRA01_31290</t>
  </si>
  <si>
    <t>NPIRA02_26460</t>
  </si>
  <si>
    <t>NPIRA04_13990</t>
  </si>
  <si>
    <t>NPIRA03_31120</t>
  </si>
  <si>
    <t>NPIRA06_19560</t>
  </si>
  <si>
    <t>NPIRA04_29840</t>
  </si>
  <si>
    <t>NPIRA01_40030</t>
  </si>
  <si>
    <t>NPIRA02_27980</t>
  </si>
  <si>
    <t>NPIRA01_02610</t>
  </si>
  <si>
    <t>NPIRA02_24370</t>
  </si>
  <si>
    <t>NPIRA03_31110</t>
  </si>
  <si>
    <t>NPIRA06_19570</t>
  </si>
  <si>
    <t>NPIRA02_27990</t>
  </si>
  <si>
    <t>NPIRA01_22980</t>
  </si>
  <si>
    <t>NPIRA02_24380</t>
  </si>
  <si>
    <t>NPIRA01_02620</t>
  </si>
  <si>
    <t>NPIRA06_15990</t>
  </si>
  <si>
    <t>NPIRA03_23420</t>
  </si>
  <si>
    <t>NPIRA03_31100</t>
  </si>
  <si>
    <t>NPIRA06_19580</t>
  </si>
  <si>
    <t>NPIRA01_22970</t>
  </si>
  <si>
    <t>NPIRA04_22020</t>
  </si>
  <si>
    <t>NPIRA02_28000</t>
  </si>
  <si>
    <t>NPIRA06_16000</t>
  </si>
  <si>
    <t>NPIRA02_24390</t>
  </si>
  <si>
    <t>NPIRA03_23430</t>
  </si>
  <si>
    <t>NPIRA01_02630</t>
  </si>
  <si>
    <t>NPIRA06_19590</t>
  </si>
  <si>
    <t>NPIRA01_22960</t>
  </si>
  <si>
    <t>NPIRA04_22030</t>
  </si>
  <si>
    <t>NPIRA02_28010</t>
  </si>
  <si>
    <t>NPIRA04_22040</t>
  </si>
  <si>
    <t>NPIRA01_13930</t>
  </si>
  <si>
    <t>NPIRA06_17990</t>
  </si>
  <si>
    <t>NPIRA05_09770</t>
  </si>
  <si>
    <t>NPIRA02_10960</t>
  </si>
  <si>
    <t>NPIRA03_23410</t>
  </si>
  <si>
    <t>NPIRA06_15980</t>
  </si>
  <si>
    <t>NPIRA06_10070</t>
  </si>
  <si>
    <t>NPIRA03_11950</t>
  </si>
  <si>
    <t>NPIRA05_15900</t>
  </si>
  <si>
    <t>NPIRA01_19290</t>
  </si>
  <si>
    <t>NPIRA02_34690</t>
  </si>
  <si>
    <t>NPIRA06_21610</t>
  </si>
  <si>
    <t>NPIRA03_05850</t>
  </si>
  <si>
    <t>NPIRA03_05860</t>
  </si>
  <si>
    <t>NPIRA06_21620</t>
  </si>
  <si>
    <t>NPIRA06_21630</t>
  </si>
  <si>
    <t>NPIRA03_05870</t>
  </si>
  <si>
    <t>NPIRA06_29720</t>
  </si>
  <si>
    <t>NPIRA05_03090</t>
  </si>
  <si>
    <t>NPIRA04_15010</t>
  </si>
  <si>
    <t>NPIRA06_18000</t>
  </si>
  <si>
    <t>NPIRA03_24790</t>
  </si>
  <si>
    <t>NPIRA05_22280</t>
  </si>
  <si>
    <t>NPIRA02_10970</t>
  </si>
  <si>
    <t>NPIRA01_08950</t>
  </si>
  <si>
    <t>NPIRA02_24300</t>
  </si>
  <si>
    <t>NPIRA04_11130</t>
  </si>
  <si>
    <t>NPIRA05_22270</t>
  </si>
  <si>
    <t>NPIRA06_18330</t>
  </si>
  <si>
    <t>NPIRA03_22520</t>
  </si>
  <si>
    <t>NPIRA06_18010</t>
  </si>
  <si>
    <t>NPIRA02_10980</t>
  </si>
  <si>
    <t>NPIRA03_24800</t>
  </si>
  <si>
    <t>NPIRA03_24780</t>
  </si>
  <si>
    <t>NPIRA01_08940</t>
  </si>
  <si>
    <t>NPIRA05_03020</t>
  </si>
  <si>
    <t>NPIRA06_18320</t>
  </si>
  <si>
    <t>NPIRA03_22530</t>
  </si>
  <si>
    <t>NPIRA02_24310</t>
  </si>
  <si>
    <t>NPIRA04_11120</t>
  </si>
  <si>
    <t>NPIRA05_20030</t>
  </si>
  <si>
    <t>NPIRA06_18040</t>
  </si>
  <si>
    <t>NPIRA03_24830</t>
  </si>
  <si>
    <t>NPIRA02_24320</t>
  </si>
  <si>
    <t>NPIRA03_22540</t>
  </si>
  <si>
    <t>NPIRA04_11110</t>
  </si>
  <si>
    <t>NPIRA06_18310</t>
  </si>
  <si>
    <t>NPIRA06_18020</t>
  </si>
  <si>
    <t>NPIRA03_24810</t>
  </si>
  <si>
    <t>NPIRA04_35900</t>
  </si>
  <si>
    <t>NPIRA05_02990</t>
  </si>
  <si>
    <t>NPIRA02_10990</t>
  </si>
  <si>
    <t>NPIRA03_24770</t>
  </si>
  <si>
    <t>NPIRA06_17980</t>
  </si>
  <si>
    <t>NPIRA03_24750</t>
  </si>
  <si>
    <t>NPIRA02_10950</t>
  </si>
  <si>
    <t>NPIRA01_08930</t>
  </si>
  <si>
    <t>NPIRA05_03030</t>
  </si>
  <si>
    <t>NPIRA03_26780</t>
  </si>
  <si>
    <t>NPIRA06_32530</t>
  </si>
  <si>
    <t>NPIRA05_19080</t>
  </si>
  <si>
    <t>NPIRA01_13970</t>
  </si>
  <si>
    <t>NPIRA02_28050</t>
  </si>
  <si>
    <t>NPIRA03_32690</t>
  </si>
  <si>
    <t>NPIRA06_13490</t>
  </si>
  <si>
    <t>NPIRA01_28220</t>
  </si>
  <si>
    <t>NPIRA02_20960</t>
  </si>
  <si>
    <t>NPIRA04_30930</t>
  </si>
  <si>
    <t>NPIRA03_34280</t>
  </si>
  <si>
    <t>NPIRA06_04860</t>
  </si>
  <si>
    <t>NPIRA04_13980</t>
  </si>
  <si>
    <t>NPIRA01_31280</t>
  </si>
  <si>
    <t>NPIRA02_26450</t>
  </si>
  <si>
    <t>NPIRA03_31780</t>
  </si>
  <si>
    <t>NPIRA02_26790</t>
  </si>
  <si>
    <t>NPIRA01_20530</t>
  </si>
  <si>
    <t>NPIRA04_26120</t>
  </si>
  <si>
    <t>NPIRA03_20530</t>
  </si>
  <si>
    <t>NPIRA02_21950</t>
  </si>
  <si>
    <t>NPIRA01_12320</t>
  </si>
  <si>
    <t>NPIRA05_05500</t>
  </si>
  <si>
    <t>NPIRA05_22450</t>
  </si>
  <si>
    <t>NPIRA01_25890</t>
  </si>
  <si>
    <t>NPIRA02_36170</t>
  </si>
  <si>
    <t>NPIRA06_11160</t>
  </si>
  <si>
    <t>NPIRA03_13080</t>
  </si>
  <si>
    <t>NPIRA06_02000</t>
  </si>
  <si>
    <t>NPIRA06_17010</t>
  </si>
  <si>
    <t>NPIRA03_04000</t>
  </si>
  <si>
    <t>NPIRA02_19350</t>
  </si>
  <si>
    <t>NPIRA01_26370</t>
  </si>
  <si>
    <t>NPIRA04_03010</t>
  </si>
  <si>
    <t>NPIRA06_02240</t>
  </si>
  <si>
    <t>NPIRA03_08190</t>
  </si>
  <si>
    <t>NPIRA02_38420</t>
  </si>
  <si>
    <t>NPIRA01_21300</t>
  </si>
  <si>
    <t>NPIRA01_11830</t>
  </si>
  <si>
    <t>NPIRA02_19720</t>
  </si>
  <si>
    <t>NPIRA04_22850</t>
  </si>
  <si>
    <t>NPIRA01_15720</t>
  </si>
  <si>
    <t>NPIRA03_08400</t>
  </si>
  <si>
    <t>NPIRA06_05940</t>
  </si>
  <si>
    <t>NPIRA01_36050</t>
  </si>
  <si>
    <t>NPIRA01_11840</t>
  </si>
  <si>
    <t>NPIRA03_17430</t>
  </si>
  <si>
    <t>NPIRA04_25370</t>
  </si>
  <si>
    <t>NPIRA03_08120</t>
  </si>
  <si>
    <t>NPIRA06_02170</t>
  </si>
  <si>
    <t>NPIRA01_35960</t>
  </si>
  <si>
    <t>NPIRA02_38530</t>
  </si>
  <si>
    <t>NPIRA03_08140</t>
  </si>
  <si>
    <t>NPIRA06_02190</t>
  </si>
  <si>
    <t>NPIRA01_35940</t>
  </si>
  <si>
    <t>NPIRA02_38510</t>
  </si>
  <si>
    <t>NPIRA01_35920</t>
  </si>
  <si>
    <t>NPIRA03_08150</t>
  </si>
  <si>
    <t>NPIRA06_02200</t>
  </si>
  <si>
    <t>NPIRA02_38460</t>
  </si>
  <si>
    <t>NPIRA03_08160</t>
  </si>
  <si>
    <t>NPIRA06_02210</t>
  </si>
  <si>
    <t>NPIRA02_38450</t>
  </si>
  <si>
    <t>NPIRA03_08390</t>
  </si>
  <si>
    <t>NPIRA06_05950</t>
  </si>
  <si>
    <t>NPIRA01_15730</t>
  </si>
  <si>
    <t>NPIRA02_19730</t>
  </si>
  <si>
    <t>NPIRA03_05310</t>
  </si>
  <si>
    <t>NPIRA06_06210</t>
  </si>
  <si>
    <t>NPIRA01_30080</t>
  </si>
  <si>
    <t>NPIRA04_28710</t>
  </si>
  <si>
    <t>NPIRA02_38570</t>
  </si>
  <si>
    <t>NPIRA05_18570</t>
  </si>
  <si>
    <t>NPIRA03_07470</t>
  </si>
  <si>
    <t>NPIRA06_07210</t>
  </si>
  <si>
    <t>NPIRA02_21580</t>
  </si>
  <si>
    <t>NPIRA04_03120</t>
  </si>
  <si>
    <t>NPIRA01_04230</t>
  </si>
  <si>
    <t>NPIRA06_30990</t>
  </si>
  <si>
    <t>NPIRA03_17590</t>
  </si>
  <si>
    <t>NPIRA02_41400</t>
  </si>
  <si>
    <t>NPIRA04_36600</t>
  </si>
  <si>
    <t>NPIRA05_21210</t>
  </si>
  <si>
    <t>NPIRA02_28410</t>
  </si>
  <si>
    <t>NPIRA03_32980</t>
  </si>
  <si>
    <t>NPIRA06_08950</t>
  </si>
  <si>
    <t>NPIRA01_01680</t>
  </si>
  <si>
    <t>NPIRA06_18380</t>
  </si>
  <si>
    <t>NPIRA03_22440</t>
  </si>
  <si>
    <t>NPIRA01_08400</t>
  </si>
  <si>
    <t>NPIRA04_11200</t>
  </si>
  <si>
    <t>NPIRA02_24270</t>
  </si>
  <si>
    <t>NPIRA05_20340</t>
  </si>
  <si>
    <t>NPIRA02_40690</t>
  </si>
  <si>
    <t>NPIRA04_20700</t>
  </si>
  <si>
    <t>NPIRA05_15800</t>
  </si>
  <si>
    <t>NPIRA01_29410</t>
  </si>
  <si>
    <t>NPIRA03_17270</t>
  </si>
  <si>
    <t>NPIRA03_08110</t>
  </si>
  <si>
    <t>NPIRA06_02160</t>
  </si>
  <si>
    <t>NPIRA01_30040</t>
  </si>
  <si>
    <t>NPIRA02_38540</t>
  </si>
  <si>
    <t>NPIRA05_18540</t>
  </si>
  <si>
    <t>NPIRA03_00220</t>
  </si>
  <si>
    <t>NPIRA06_00180</t>
  </si>
  <si>
    <t>NPIRA01_06190</t>
  </si>
  <si>
    <t>NPIRA04_08760</t>
  </si>
  <si>
    <t>NPIRA02_03450</t>
  </si>
  <si>
    <t>NPIRA02_03700</t>
  </si>
  <si>
    <t>NPIRA01_21600</t>
  </si>
  <si>
    <t>NPIRA04_31110</t>
  </si>
  <si>
    <t>NPIRA05_15420</t>
  </si>
  <si>
    <t>NPIRA04_33370</t>
  </si>
  <si>
    <t>NPIRA03_00440</t>
  </si>
  <si>
    <t>NPIRA06_30680</t>
  </si>
  <si>
    <t>NPIRA01_21360</t>
  </si>
  <si>
    <t>NPIRA02_03500</t>
  </si>
  <si>
    <t>NPIRA06_00150</t>
  </si>
  <si>
    <t>NPIRA04_08790</t>
  </si>
  <si>
    <t>NPIRA01_21340</t>
  </si>
  <si>
    <t>NPIRA02_03480</t>
  </si>
  <si>
    <t>NPIRA03_00420</t>
  </si>
  <si>
    <t>NPIRA06_30660</t>
  </si>
  <si>
    <t>NPIRA01_21350</t>
  </si>
  <si>
    <t>NPIRA04_08800</t>
  </si>
  <si>
    <t>NPIRA02_03490</t>
  </si>
  <si>
    <t>NPIRA06_00140</t>
  </si>
  <si>
    <t>NPIRA03_00270</t>
  </si>
  <si>
    <t>NPIRA03_00430</t>
  </si>
  <si>
    <t>NPIRA01_21590</t>
  </si>
  <si>
    <t>NPIRA02_03690</t>
  </si>
  <si>
    <t>NPIRA06_30670</t>
  </si>
  <si>
    <t>NPIRA01_26400</t>
  </si>
  <si>
    <t>NPIRA02_03740</t>
  </si>
  <si>
    <t>NPIRA04_29240</t>
  </si>
  <si>
    <t>NPIRA05_15450</t>
  </si>
  <si>
    <t>NPIRA03_00470</t>
  </si>
  <si>
    <t>NPIRA05_22710</t>
  </si>
  <si>
    <t>NPIRA06_24150</t>
  </si>
  <si>
    <t>NPIRA06_00130</t>
  </si>
  <si>
    <t>NPIRA03_00280</t>
  </si>
  <si>
    <t>NPIRA05_02070</t>
  </si>
  <si>
    <t>NPIRA06_00120</t>
  </si>
  <si>
    <t>NPIRA03_00290</t>
  </si>
  <si>
    <t>NPIRA05_02080</t>
  </si>
  <si>
    <t>NPIRA01_21370</t>
  </si>
  <si>
    <t>NPIRA02_03510</t>
  </si>
  <si>
    <t>NPIRA04_27470</t>
  </si>
  <si>
    <t>NPIRA06_34060</t>
  </si>
  <si>
    <t>NPIRA03_00450</t>
  </si>
  <si>
    <t>NPIRA05_15430</t>
  </si>
  <si>
    <t>NPIRA02_03710</t>
  </si>
  <si>
    <t>NPIRA03_00300</t>
  </si>
  <si>
    <t>NPIRA06_00110</t>
  </si>
  <si>
    <t>NPIRA05_02090</t>
  </si>
  <si>
    <t>NPIRA01_21380</t>
  </si>
  <si>
    <t>NPIRA02_03520</t>
  </si>
  <si>
    <t>NPIRA04_27460</t>
  </si>
  <si>
    <t>NPIRA05_21530</t>
  </si>
  <si>
    <t>NPIRA03_00310</t>
  </si>
  <si>
    <t>NPIRA06_00100</t>
  </si>
  <si>
    <t>NPIRA04_27450</t>
  </si>
  <si>
    <t>NPIRA01_21390</t>
  </si>
  <si>
    <t>NPIRA02_03530</t>
  </si>
  <si>
    <t>NPIRA02_03730</t>
  </si>
  <si>
    <t>NPIRA01_26390</t>
  </si>
  <si>
    <t>NPIRA03_00460</t>
  </si>
  <si>
    <t>NPIRA04_29250</t>
  </si>
  <si>
    <t>NPIRA06_24140</t>
  </si>
  <si>
    <t>NPIRA05_22720</t>
  </si>
  <si>
    <t>NPIRA01_26440</t>
  </si>
  <si>
    <t>NPIRA01_21470</t>
  </si>
  <si>
    <t>NPIRA02_03590</t>
  </si>
  <si>
    <t>NPIRA01_21550</t>
  </si>
  <si>
    <t>NPIRA02_03660</t>
  </si>
  <si>
    <t>NPIRA06_00050</t>
  </si>
  <si>
    <t>NPIRA03_00400</t>
  </si>
  <si>
    <t>NPIRA06_00010</t>
  </si>
  <si>
    <t>NPIRA03_00380</t>
  </si>
  <si>
    <t>NPIRA06_00030</t>
  </si>
  <si>
    <t>NPIRA02_03640</t>
  </si>
  <si>
    <t>NPIRA05_10900</t>
  </si>
  <si>
    <t>NPIRA01_21530</t>
  </si>
  <si>
    <t>NPIRA04_08770</t>
  </si>
  <si>
    <t>NPIRA06_00020</t>
  </si>
  <si>
    <t>NPIRA03_00390</t>
  </si>
  <si>
    <t>NPIRA01_21540</t>
  </si>
  <si>
    <t>NPIRA02_03650</t>
  </si>
  <si>
    <t>NPIRA03_00490</t>
  </si>
  <si>
    <t>NPIRA06_24170</t>
  </si>
  <si>
    <t>NPIRA01_26430</t>
  </si>
  <si>
    <t>NPIRA02_03770</t>
  </si>
  <si>
    <t>NPIRA04_15380</t>
  </si>
  <si>
    <t>NPIRA05_02130</t>
  </si>
  <si>
    <t>NPIRA03_00500</t>
  </si>
  <si>
    <t>NPIRA06_24180</t>
  </si>
  <si>
    <t>NPIRA02_03780</t>
  </si>
  <si>
    <t>NPIRA04_15390</t>
  </si>
  <si>
    <t>NPIRA06_00430</t>
  </si>
  <si>
    <t>NPIRA03_22160</t>
  </si>
  <si>
    <t>NPIRA05_10390</t>
  </si>
  <si>
    <t>NPIRA01_06820</t>
  </si>
  <si>
    <t>NPIRA02_02850</t>
  </si>
  <si>
    <t>NPIRA04_09710</t>
  </si>
  <si>
    <t>NPIRA06_00420</t>
  </si>
  <si>
    <t>NPIRA03_22170</t>
  </si>
  <si>
    <t>NPIRA04_09720</t>
  </si>
  <si>
    <t>NPIRA05_10380</t>
  </si>
  <si>
    <t>NPIRA01_06810</t>
  </si>
  <si>
    <t>NPIRA02_02860</t>
  </si>
  <si>
    <t>NPIRA03_22180</t>
  </si>
  <si>
    <t>NPIRA06_00410</t>
  </si>
  <si>
    <t>NPIRA05_10370</t>
  </si>
  <si>
    <t>NPIRA04_09730</t>
  </si>
  <si>
    <t>NPIRA01_06800</t>
  </si>
  <si>
    <t>NPIRA02_02870</t>
  </si>
  <si>
    <t>NPIRA03_22190</t>
  </si>
  <si>
    <t>NPIRA06_00400</t>
  </si>
  <si>
    <t>NPIRA01_06790</t>
  </si>
  <si>
    <t>NPIRA05_10360</t>
  </si>
  <si>
    <t>NPIRA02_02880</t>
  </si>
  <si>
    <t>NPIRA04_09740</t>
  </si>
  <si>
    <t>NPIRA03_00070</t>
  </si>
  <si>
    <t>NPIRA06_00330</t>
  </si>
  <si>
    <t>NPIRA02_03300</t>
  </si>
  <si>
    <t>NPIRA04_08610</t>
  </si>
  <si>
    <t>NPIRA01_06340</t>
  </si>
  <si>
    <t>NPIRA05_08220</t>
  </si>
  <si>
    <t>NPIRA03_00100</t>
  </si>
  <si>
    <t>NPIRA06_00300</t>
  </si>
  <si>
    <t>NPIRA02_03330</t>
  </si>
  <si>
    <t>NPIRA05_08250</t>
  </si>
  <si>
    <t>NPIRA01_06310</t>
  </si>
  <si>
    <t>NPIRA04_08640</t>
  </si>
  <si>
    <t>NPIRA03_00110</t>
  </si>
  <si>
    <t>NPIRA06_00290</t>
  </si>
  <si>
    <t>NPIRA04_03880</t>
  </si>
  <si>
    <t>NPIRA02_02020</t>
  </si>
  <si>
    <t>NPIRA01_04000</t>
  </si>
  <si>
    <t>NPIRA03_00120</t>
  </si>
  <si>
    <t>NPIRA06_00280</t>
  </si>
  <si>
    <t>NPIRA03_00130</t>
  </si>
  <si>
    <t>NPIRA06_00270</t>
  </si>
  <si>
    <t>NPIRA04_08670</t>
  </si>
  <si>
    <t>NPIRA02_03360</t>
  </si>
  <si>
    <t>NPIRA01_06280</t>
  </si>
  <si>
    <t>NPIRA03_00140</t>
  </si>
  <si>
    <t>NPIRA06_00260</t>
  </si>
  <si>
    <t>NPIRA04_08680</t>
  </si>
  <si>
    <t>NPIRA01_06270</t>
  </si>
  <si>
    <t>NPIRA02_03370</t>
  </si>
  <si>
    <t>NPIRA03_00150</t>
  </si>
  <si>
    <t>NPIRA06_00250</t>
  </si>
  <si>
    <t>NPIRA02_03380</t>
  </si>
  <si>
    <t>NPIRA04_08690</t>
  </si>
  <si>
    <t>NPIRA05_10280</t>
  </si>
  <si>
    <t>NPIRA01_06260</t>
  </si>
  <si>
    <t>NPIRA03_00160</t>
  </si>
  <si>
    <t>NPIRA06_00240</t>
  </si>
  <si>
    <t>NPIRA01_06250</t>
  </si>
  <si>
    <t>NPIRA04_08700</t>
  </si>
  <si>
    <t>NPIRA05_10290</t>
  </si>
  <si>
    <t>NPIRA02_03390</t>
  </si>
  <si>
    <t>NPIRA03_00170</t>
  </si>
  <si>
    <t>NPIRA06_00230</t>
  </si>
  <si>
    <t>NPIRA05_10300</t>
  </si>
  <si>
    <t>NPIRA04_08710</t>
  </si>
  <si>
    <t>NPIRA01_06240</t>
  </si>
  <si>
    <t>NPIRA02_03400</t>
  </si>
  <si>
    <t>NPIRA03_00180</t>
  </si>
  <si>
    <t>NPIRA06_00220</t>
  </si>
  <si>
    <t>NPIRA02_03410</t>
  </si>
  <si>
    <t>NPIRA05_10310</t>
  </si>
  <si>
    <t>NPIRA04_08720</t>
  </si>
  <si>
    <t>NPIRA01_06230</t>
  </si>
  <si>
    <t>NPIRA03_00190</t>
  </si>
  <si>
    <t>NPIRA01_06220</t>
  </si>
  <si>
    <t>NPIRA02_03420</t>
  </si>
  <si>
    <t>NPIRA04_08730</t>
  </si>
  <si>
    <t>NPIRA05_10320</t>
  </si>
  <si>
    <t>NPIRA02_03910</t>
  </si>
  <si>
    <t>NPIRA05_14120</t>
  </si>
  <si>
    <t>NPIRA04_22790</t>
  </si>
  <si>
    <t>NPIRA01_26570</t>
  </si>
  <si>
    <t>NPIRA03_00630</t>
  </si>
  <si>
    <t>NPIRA06_00210</t>
  </si>
  <si>
    <t>NPIRA06_00200</t>
  </si>
  <si>
    <t>NPIRA03_00200</t>
  </si>
  <si>
    <t>NPIRA05_10330</t>
  </si>
  <si>
    <t>NPIRA01_06210</t>
  </si>
  <si>
    <t>NPIRA04_08740</t>
  </si>
  <si>
    <t>NPIRA02_03430</t>
  </si>
  <si>
    <t>NPIRA03_00210</t>
  </si>
  <si>
    <t>NPIRA06_00190</t>
  </si>
  <si>
    <t>NPIRA01_06200</t>
  </si>
  <si>
    <t>NPIRA05_10340</t>
  </si>
  <si>
    <t>NPIRA04_08750</t>
  </si>
  <si>
    <t>NPIRA02_03440</t>
  </si>
  <si>
    <t>NPIRA03_00510</t>
  </si>
  <si>
    <t>NPIRA06_24190</t>
  </si>
  <si>
    <t>NPIRA02_03790</t>
  </si>
  <si>
    <t>NPIRA04_15400</t>
  </si>
  <si>
    <t>NPIRA01_26450</t>
  </si>
  <si>
    <t>NPIRA05_15300</t>
  </si>
  <si>
    <t>NPIRA03_00520</t>
  </si>
  <si>
    <t>NPIRA06_24200</t>
  </si>
  <si>
    <t>NPIRA01_26460</t>
  </si>
  <si>
    <t>NPIRA04_15410</t>
  </si>
  <si>
    <t>NPIRA02_03800</t>
  </si>
  <si>
    <t>NPIRA03_00530</t>
  </si>
  <si>
    <t>NPIRA06_24210</t>
  </si>
  <si>
    <t>NPIRA04_15420</t>
  </si>
  <si>
    <t>NPIRA01_26470</t>
  </si>
  <si>
    <t>NPIRA02_03810</t>
  </si>
  <si>
    <t>NPIRA03_00540</t>
  </si>
  <si>
    <t>NPIRA06_24220</t>
  </si>
  <si>
    <t>NPIRA04_15430</t>
  </si>
  <si>
    <t>NPIRA02_03820</t>
  </si>
  <si>
    <t>NPIRA01_26480</t>
  </si>
  <si>
    <t>NPIRA03_00550</t>
  </si>
  <si>
    <t>NPIRA04_15440</t>
  </si>
  <si>
    <t>NPIRA01_26490</t>
  </si>
  <si>
    <t>NPIRA02_03830</t>
  </si>
  <si>
    <t>NPIRA03_00560</t>
  </si>
  <si>
    <t>NPIRA06_31040</t>
  </si>
  <si>
    <t>NPIRA01_26500</t>
  </si>
  <si>
    <t>NPIRA04_15450</t>
  </si>
  <si>
    <t>NPIRA02_03840</t>
  </si>
  <si>
    <t>NPIRA06_31050</t>
  </si>
  <si>
    <t>NPIRA03_00570</t>
  </si>
  <si>
    <t>NPIRA02_03850</t>
  </si>
  <si>
    <t>NPIRA04_15460</t>
  </si>
  <si>
    <t>NPIRA01_26510</t>
  </si>
  <si>
    <t>NPIRA03_00580</t>
  </si>
  <si>
    <t>NPIRA06_31060</t>
  </si>
  <si>
    <t>NPIRA01_26520</t>
  </si>
  <si>
    <t>NPIRA02_03860</t>
  </si>
  <si>
    <t>NPIRA03_00590</t>
  </si>
  <si>
    <t>NPIRA06_31070</t>
  </si>
  <si>
    <t>NPIRA02_03870</t>
  </si>
  <si>
    <t>NPIRA04_35200</t>
  </si>
  <si>
    <t>NPIRA01_26530</t>
  </si>
  <si>
    <t>NPIRA03_00600</t>
  </si>
  <si>
    <t>NPIRA06_31080</t>
  </si>
  <si>
    <t>NPIRA05_14090</t>
  </si>
  <si>
    <t>NPIRA02_03880</t>
  </si>
  <si>
    <t>NPIRA01_26540</t>
  </si>
  <si>
    <t>NPIRA04_35210</t>
  </si>
  <si>
    <t>NPIRA03_00610</t>
  </si>
  <si>
    <t>NPIRA06_31090</t>
  </si>
  <si>
    <t>NPIRA04_35220</t>
  </si>
  <si>
    <t>NPIRA02_03890</t>
  </si>
  <si>
    <t>NPIRA01_26550</t>
  </si>
  <si>
    <t>NPIRA05_14100</t>
  </si>
  <si>
    <t>NPIRA06_31100</t>
  </si>
  <si>
    <t>NPIRA03_00620</t>
  </si>
  <si>
    <t>NPIRA05_14110</t>
  </si>
  <si>
    <t>NPIRA01_26560</t>
  </si>
  <si>
    <t>NPIRA02_03900</t>
  </si>
  <si>
    <t>NPIRA04_35230</t>
  </si>
  <si>
    <t>NPIRA03_00640</t>
  </si>
  <si>
    <t>NPIRA02_03920</t>
  </si>
  <si>
    <t>NPIRA04_22800</t>
  </si>
  <si>
    <t>NPIRA01_26580</t>
  </si>
  <si>
    <t>NPIRA03_00650</t>
  </si>
  <si>
    <t>NPIRA06_34320</t>
  </si>
  <si>
    <t>NPIRA05_19520</t>
  </si>
  <si>
    <t>NPIRA02_03930</t>
  </si>
  <si>
    <t>NPIRA06_29950</t>
  </si>
  <si>
    <t>NPIRA03_00670</t>
  </si>
  <si>
    <t>NPIRA04_22830</t>
  </si>
  <si>
    <t>NPIRA01_26610</t>
  </si>
  <si>
    <t>NPIRA05_19550</t>
  </si>
  <si>
    <t>NPIRA02_03950</t>
  </si>
  <si>
    <t>NPIRA05_19560</t>
  </si>
  <si>
    <t>NPIRA03_00690</t>
  </si>
  <si>
    <t>NPIRA06_29970</t>
  </si>
  <si>
    <t>NPIRA01_26630</t>
  </si>
  <si>
    <t>NPIRA02_03970</t>
  </si>
  <si>
    <t>NPIRA03_00700</t>
  </si>
  <si>
    <t>NPIRA06_29980</t>
  </si>
  <si>
    <t>NPIRA02_03980</t>
  </si>
  <si>
    <t>NPIRA01_26640</t>
  </si>
  <si>
    <t>NPIRA03_00710</t>
  </si>
  <si>
    <t>NPIRA06_29990</t>
  </si>
  <si>
    <t>NPIRA01_10860</t>
  </si>
  <si>
    <t>NPIRA02_03990</t>
  </si>
  <si>
    <t>NPIRA03_00720</t>
  </si>
  <si>
    <t>NPIRA06_30000</t>
  </si>
  <si>
    <t>NPIRA01_10850</t>
  </si>
  <si>
    <t>NPIRA02_04000</t>
  </si>
  <si>
    <t>NPIRA06_30010</t>
  </si>
  <si>
    <t>NPIRA03_00730</t>
  </si>
  <si>
    <t>NPIRA01_10840</t>
  </si>
  <si>
    <t>NPIRA02_04010</t>
  </si>
  <si>
    <t>NPIRA06_30020</t>
  </si>
  <si>
    <t>NPIRA03_00740</t>
  </si>
  <si>
    <t>NPIRA01_10830</t>
  </si>
  <si>
    <t>NPIRA02_04020</t>
  </si>
  <si>
    <t>NPIRA06_23190</t>
  </si>
  <si>
    <t>NPIRA03_00750</t>
  </si>
  <si>
    <t>NPIRA01_10820</t>
  </si>
  <si>
    <t>NPIRA02_04030</t>
  </si>
  <si>
    <t>NPIRA04_14450</t>
  </si>
  <si>
    <t>NPIRA05_22130</t>
  </si>
  <si>
    <t>NPIRA03_00760</t>
  </si>
  <si>
    <t>NPIRA06_23200</t>
  </si>
  <si>
    <t>NPIRA01_10810</t>
  </si>
  <si>
    <t>NPIRA04_27060</t>
  </si>
  <si>
    <t>NPIRA02_04040</t>
  </si>
  <si>
    <t>NPIRA05_18340</t>
  </si>
  <si>
    <t>NPIRA03_20040</t>
  </si>
  <si>
    <t>NPIRA06_29230</t>
  </si>
  <si>
    <t>NPIRA02_27630</t>
  </si>
  <si>
    <t>NPIRA01_09080</t>
  </si>
  <si>
    <t>NPIRA04_24550</t>
  </si>
  <si>
    <t>NPIRA05_12740</t>
  </si>
  <si>
    <t>NPIRA03_20060</t>
  </si>
  <si>
    <t>NPIRA06_29800</t>
  </si>
  <si>
    <t>NPIRA02_31990</t>
  </si>
  <si>
    <t>NPIRA04_35310</t>
  </si>
  <si>
    <t>NPIRA01_09320</t>
  </si>
  <si>
    <t>NPIRA05_16250</t>
  </si>
  <si>
    <t>NPIRA06_29790</t>
  </si>
  <si>
    <t>NPIRA03_20070</t>
  </si>
  <si>
    <t>NPIRA04_36790</t>
  </si>
  <si>
    <t>NPIRA02_31980</t>
  </si>
  <si>
    <t>NPIRA01_39570</t>
  </si>
  <si>
    <t>NPIRA03_21860</t>
  </si>
  <si>
    <t>NPIRA06_19250</t>
  </si>
  <si>
    <t>NPIRA04_29180</t>
  </si>
  <si>
    <t>NPIRA02_28750</t>
  </si>
  <si>
    <t>NPIRA01_09220</t>
  </si>
  <si>
    <t>NPIRA05_18360</t>
  </si>
  <si>
    <t>NPIRA03_21870</t>
  </si>
  <si>
    <t>NPIRA06_19260</t>
  </si>
  <si>
    <t>NPIRA05_09910</t>
  </si>
  <si>
    <t>NPIRA01_09230</t>
  </si>
  <si>
    <t>NPIRA02_28740</t>
  </si>
  <si>
    <t>NPIRA04_29190</t>
  </si>
  <si>
    <t>NPIRA03_21880</t>
  </si>
  <si>
    <t>NPIRA06_19270</t>
  </si>
  <si>
    <t>NPIRA02_28730</t>
  </si>
  <si>
    <t>NPIRA05_09920</t>
  </si>
  <si>
    <t>NPIRA01_09240</t>
  </si>
  <si>
    <t>NPIRA04_12510</t>
  </si>
  <si>
    <t>NPIRA03_21890</t>
  </si>
  <si>
    <t>NPIRA06_19280</t>
  </si>
  <si>
    <t>NPIRA05_09930</t>
  </si>
  <si>
    <t>NPIRA04_31040</t>
  </si>
  <si>
    <t>NPIRA01_09250</t>
  </si>
  <si>
    <t>NPIRA02_28720</t>
  </si>
  <si>
    <t>NPIRA03_21910</t>
  </si>
  <si>
    <t>NPIRA06_19300</t>
  </si>
  <si>
    <t>NPIRA02_28700</t>
  </si>
  <si>
    <t>NPIRA05_09950</t>
  </si>
  <si>
    <t>NPIRA01_09270</t>
  </si>
  <si>
    <t>NPIRA04_31020</t>
  </si>
  <si>
    <t>NPIRA01_22330</t>
  </si>
  <si>
    <t>NPIRA04_01150</t>
  </si>
  <si>
    <t>NPIRA05_06360</t>
  </si>
  <si>
    <t>NPIRA03_07210</t>
  </si>
  <si>
    <t>NPIRA03_21920</t>
  </si>
  <si>
    <t>NPIRA06_19310</t>
  </si>
  <si>
    <t>NPIRA04_31010</t>
  </si>
  <si>
    <t>NPIRA01_09280</t>
  </si>
  <si>
    <t>NPIRA02_28690</t>
  </si>
  <si>
    <t>NPIRA03_21930</t>
  </si>
  <si>
    <t>NPIRA06_33940</t>
  </si>
  <si>
    <t>NPIRA02_28680</t>
  </si>
  <si>
    <t>NPIRA01_09290</t>
  </si>
  <si>
    <t>NPIRA03_21950</t>
  </si>
  <si>
    <t>NPIRA06_08840</t>
  </si>
  <si>
    <t>NPIRA06_08850</t>
  </si>
  <si>
    <t>NPIRA03_21960</t>
  </si>
  <si>
    <t>NPIRA01_15480</t>
  </si>
  <si>
    <t>NPIRA04_26820</t>
  </si>
  <si>
    <t>NPIRA05_04310</t>
  </si>
  <si>
    <t>NPIRA02_28620</t>
  </si>
  <si>
    <t>NPIRA02_13550</t>
  </si>
  <si>
    <t>NPIRA06_32830</t>
  </si>
  <si>
    <t>NPIRA03_14710</t>
  </si>
  <si>
    <t>NPIRA05_15180</t>
  </si>
  <si>
    <t>NPIRA04_35540</t>
  </si>
  <si>
    <t>NPIRA01_28010</t>
  </si>
  <si>
    <t>NPIRA03_14700</t>
  </si>
  <si>
    <t>NPIRA04_35530</t>
  </si>
  <si>
    <t>NPIRA01_28020</t>
  </si>
  <si>
    <t>NPIRA02_13540</t>
  </si>
  <si>
    <t>NPIRA03_14690</t>
  </si>
  <si>
    <t>NPIRA06_23690</t>
  </si>
  <si>
    <t>NPIRA02_13530</t>
  </si>
  <si>
    <t>NPIRA04_35520</t>
  </si>
  <si>
    <t>NPIRA01_28030</t>
  </si>
  <si>
    <t>NPIRA03_14680</t>
  </si>
  <si>
    <t>NPIRA06_23700</t>
  </si>
  <si>
    <t>NPIRA01_28040</t>
  </si>
  <si>
    <t>NPIRA02_13520</t>
  </si>
  <si>
    <t>NPIRA03_07200</t>
  </si>
  <si>
    <t>NPIRA04_01160</t>
  </si>
  <si>
    <t>NPIRA05_06350</t>
  </si>
  <si>
    <t>NPIRA01_22320</t>
  </si>
  <si>
    <t>NPIRA03_07220</t>
  </si>
  <si>
    <t>NPIRA04_01140</t>
  </si>
  <si>
    <t>NPIRA01_22340</t>
  </si>
  <si>
    <t>NPIRA05_06370</t>
  </si>
  <si>
    <t>NPIRA03_07230</t>
  </si>
  <si>
    <t>NPIRA01_22350</t>
  </si>
  <si>
    <t>NPIRA04_01130</t>
  </si>
  <si>
    <t>NPIRA05_06380</t>
  </si>
  <si>
    <t>NPIRA03_07250</t>
  </si>
  <si>
    <t>NPIRA01_22370</t>
  </si>
  <si>
    <t>NPIRA04_28620</t>
  </si>
  <si>
    <t>NPIRA05_06400</t>
  </si>
  <si>
    <t>NPIRA06_11810</t>
  </si>
  <si>
    <t>NPIRA03_12280</t>
  </si>
  <si>
    <t>NPIRA04_17130</t>
  </si>
  <si>
    <t>NPIRA01_20310</t>
  </si>
  <si>
    <t>NPIRA02_08710</t>
  </si>
  <si>
    <t>NPIRA03_04210</t>
  </si>
  <si>
    <t>NPIRA02_19100</t>
  </si>
  <si>
    <t>NPIRA06_26360</t>
  </si>
  <si>
    <t>NPIRA01_23950</t>
  </si>
  <si>
    <t>NPIRA03_07260</t>
  </si>
  <si>
    <t>NPIRA01_22380</t>
  </si>
  <si>
    <t>NPIRA05_07950</t>
  </si>
  <si>
    <t>NPIRA04_33340</t>
  </si>
  <si>
    <t>NPIRA04_01100</t>
  </si>
  <si>
    <t>NPIRA02_08730</t>
  </si>
  <si>
    <t>NPIRA02_19110</t>
  </si>
  <si>
    <t>NPIRA01_23960</t>
  </si>
  <si>
    <t>NPIRA06_26370</t>
  </si>
  <si>
    <t>NPIRA03_04200</t>
  </si>
  <si>
    <t>NPIRA06_11830</t>
  </si>
  <si>
    <t>NPIRA03_12260</t>
  </si>
  <si>
    <t>NPIRA04_17120</t>
  </si>
  <si>
    <t>NPIRA03_12270</t>
  </si>
  <si>
    <t>NPIRA02_08720</t>
  </si>
  <si>
    <t>NPIRA06_11820</t>
  </si>
  <si>
    <t>NPIRA01_20320</t>
  </si>
  <si>
    <t>NPIRA03_04190</t>
  </si>
  <si>
    <t>NPIRA06_26380</t>
  </si>
  <si>
    <t>NPIRA01_23900</t>
  </si>
  <si>
    <t>NPIRA04_30230</t>
  </si>
  <si>
    <t>NPIRA02_19120</t>
  </si>
  <si>
    <t>NPIRA05_23140</t>
  </si>
  <si>
    <t>NPIRA06_26330</t>
  </si>
  <si>
    <t>NPIRA03_04240</t>
  </si>
  <si>
    <t>NPIRA04_20610</t>
  </si>
  <si>
    <t>NPIRA01_23930</t>
  </si>
  <si>
    <t>NPIRA02_19080</t>
  </si>
  <si>
    <t>NPIRA06_26300</t>
  </si>
  <si>
    <t>NPIRA03_04270</t>
  </si>
  <si>
    <t>NPIRA03_04280</t>
  </si>
  <si>
    <t>NPIRA04_28800</t>
  </si>
  <si>
    <t>NPIRA02_18920</t>
  </si>
  <si>
    <t>NPIRA01_23830</t>
  </si>
  <si>
    <t>NPIRA03_04290</t>
  </si>
  <si>
    <t>NPIRA04_28790</t>
  </si>
  <si>
    <t>NPIRA01_23820</t>
  </si>
  <si>
    <t>NPIRA02_18910</t>
  </si>
  <si>
    <t>NPIRA05_20870</t>
  </si>
  <si>
    <t>NPIRA06_00800</t>
  </si>
  <si>
    <t>NPIRA01_08020</t>
  </si>
  <si>
    <t>NPIRA01_08030</t>
  </si>
  <si>
    <t>NPIRA01_08040</t>
  </si>
  <si>
    <t>NPIRA01_08050</t>
  </si>
  <si>
    <t>NPIRA01_08060</t>
  </si>
  <si>
    <t>NPIRA01_08070</t>
  </si>
  <si>
    <t>NPIRA01_08080</t>
  </si>
  <si>
    <t>NPIRA01_08090</t>
  </si>
  <si>
    <t>NPIRA01_08100</t>
  </si>
  <si>
    <t>NPIRA01_08110</t>
  </si>
  <si>
    <t>NPIRA01_08120</t>
  </si>
  <si>
    <t>NPIRA01_08160</t>
  </si>
  <si>
    <t>NPIRA01_08170</t>
  </si>
  <si>
    <t>NPIRA01_08180</t>
  </si>
  <si>
    <t>NPIRA01_08190</t>
  </si>
  <si>
    <t>NPIRA03_23670</t>
  </si>
  <si>
    <t>NPIRA06_02860</t>
  </si>
  <si>
    <t>NPIRA02_28180</t>
  </si>
  <si>
    <t>NPIRA05_05590</t>
  </si>
  <si>
    <t>NPIRA04_23490</t>
  </si>
  <si>
    <t>NPIRA01_08210</t>
  </si>
  <si>
    <t>NPIRA03_17090</t>
  </si>
  <si>
    <t>NPIRA02_01710</t>
  </si>
  <si>
    <t>Functional category</t>
  </si>
  <si>
    <t>Gene</t>
  </si>
  <si>
    <t>Annotation</t>
  </si>
  <si>
    <t>Respiratory chain</t>
  </si>
  <si>
    <t>Complex I</t>
  </si>
  <si>
    <t>alt_nuoF</t>
  </si>
  <si>
    <t>NADH-quinone oxidoreductase, subunit F</t>
  </si>
  <si>
    <t>nuoN_1</t>
  </si>
  <si>
    <t>NADH-quinone oxidoreductase, membrane subunit N</t>
  </si>
  <si>
    <t>nuoM_1</t>
  </si>
  <si>
    <t>NADH-quinone oxidoreductase, membrane subunit M</t>
  </si>
  <si>
    <t>nuoL_1</t>
  </si>
  <si>
    <t>NADH-quinone oxidoreductase, membrane subunit L</t>
  </si>
  <si>
    <t>nuoK_1</t>
  </si>
  <si>
    <t>NADH-quinone oxidoreductase, membrane subunit K</t>
  </si>
  <si>
    <t>nuoJ_1</t>
  </si>
  <si>
    <t>NADH-quinone oxidoreductase, membrane subunit J</t>
  </si>
  <si>
    <t>nuoI_1</t>
  </si>
  <si>
    <t>NADH-quinone oxidoreductase, subunit I</t>
  </si>
  <si>
    <t>nuoH_1</t>
  </si>
  <si>
    <t>NADH-quinone oxidoreductase, membrane subunit H</t>
  </si>
  <si>
    <t>nuoG_1</t>
  </si>
  <si>
    <t>NADH-quinone oxidoreductase, subunit G</t>
  </si>
  <si>
    <t>nuoF_1</t>
  </si>
  <si>
    <t>nuoE_1</t>
  </si>
  <si>
    <t>NADH-quinone oxidoreductase, subunit E</t>
  </si>
  <si>
    <t>nuoCD</t>
  </si>
  <si>
    <t>NADH-quinone oxidoreductase, subunits C and D</t>
  </si>
  <si>
    <t>nuoB_1</t>
  </si>
  <si>
    <t>NADH-quinone oxidoreductase, subunit B</t>
  </si>
  <si>
    <t>nuoA_1</t>
  </si>
  <si>
    <t>NADH-quinone oxidoreductase, membrane subunit A</t>
  </si>
  <si>
    <t>alt_nuoM_1</t>
  </si>
  <si>
    <t>putative NADH-quinone oxidoreductase, subunit M</t>
  </si>
  <si>
    <t>alt_nuoL_1</t>
  </si>
  <si>
    <t>alt_nuoM_2</t>
  </si>
  <si>
    <t>putative NADH-quinone oxidoreductase, membrane subunit M</t>
  </si>
  <si>
    <t>putative NADH-quinone oxidoreductase, subunit L</t>
  </si>
  <si>
    <t>NADH-quinone oxidoreductase, subunit I (modular protein)</t>
  </si>
  <si>
    <t>putative NADH-quinone oxidoreductase, subunit G</t>
  </si>
  <si>
    <t>NADH-quinone oxidoreductase, subunit D</t>
  </si>
  <si>
    <t>NADH-quinone oxidoreductase, subunit C</t>
  </si>
  <si>
    <t>Complex II</t>
  </si>
  <si>
    <t>sdhA/nadB</t>
  </si>
  <si>
    <t>putative succinate dehydrogenase/fumarate reductase, flavoprotein subunit</t>
  </si>
  <si>
    <t>sdhC</t>
  </si>
  <si>
    <t>Succinate dehydrogenase/fumarate reductase, cytochrome b558 subunit</t>
  </si>
  <si>
    <t>sdhB</t>
  </si>
  <si>
    <t>Succinate dehydrogenase/fumarate reductase, Fe-S protein subunit</t>
  </si>
  <si>
    <t>sdhA</t>
  </si>
  <si>
    <t>Succinate dehydrogenase or fumarate reductase, flavoprotein subunit</t>
  </si>
  <si>
    <t>Complex III</t>
  </si>
  <si>
    <t>qcrBC</t>
  </si>
  <si>
    <t>putative quinol-cytochrome c reductase, fused cytochrome b/c subunit</t>
  </si>
  <si>
    <t>qcrA_1</t>
  </si>
  <si>
    <t>putative Quinol-cytochrome c reductase, FeS subunit, modulated with PRC-barrel (modular protein)</t>
  </si>
  <si>
    <t>qcrB_2</t>
  </si>
  <si>
    <t>Quinol-cytochrome c reductase, cytochrome b subunit</t>
  </si>
  <si>
    <t>qcrA_2</t>
  </si>
  <si>
    <t>putative Quinol-cytochrome c reductase, iron-sulfur subunit (Rieske iron-sulfur protein)</t>
  </si>
  <si>
    <t>Alternative complex III</t>
  </si>
  <si>
    <t>alt_qrcA</t>
  </si>
  <si>
    <t>putative Menaquinol oxidoreductase complex ACIII, cytochrome c subunit</t>
  </si>
  <si>
    <t>alt_qrcB</t>
  </si>
  <si>
    <t>putative Menaquinol oxidoreductase complex ACIII,, molybdopterin-binding subunit</t>
  </si>
  <si>
    <t>alt_qrcC</t>
  </si>
  <si>
    <t>putative Menaquinol oxidoreductase complex ACIII, iron-sulfur cluster-binding subunit</t>
  </si>
  <si>
    <t>qrcD</t>
  </si>
  <si>
    <t>putative Menaquinol oxidoreductase complex ACIII, menaquinol-binding integral membrane subunit</t>
  </si>
  <si>
    <t>actD</t>
  </si>
  <si>
    <t>putative Menaquinol oxidoreductase complex ACIII, DUF3341 subunit</t>
  </si>
  <si>
    <t>actE</t>
  </si>
  <si>
    <t>putative Menaquinol oxidoreductase complex ACIII, monohaem cytochrome c subunit</t>
  </si>
  <si>
    <t>Complex IV</t>
  </si>
  <si>
    <t>cydA_1</t>
  </si>
  <si>
    <t>Cytochrome bd oxidase subunit I</t>
  </si>
  <si>
    <t>cydB_2</t>
  </si>
  <si>
    <t>Cytochrome bd oxidase subunit II</t>
  </si>
  <si>
    <t>bd-like_3</t>
  </si>
  <si>
    <t>putative Cytochrome bd oxidase subunit I</t>
  </si>
  <si>
    <t>bd-like_2</t>
  </si>
  <si>
    <t>bd-like_1</t>
  </si>
  <si>
    <t>bd-like_7</t>
  </si>
  <si>
    <t>bd-like_6</t>
  </si>
  <si>
    <t>bd-like_5</t>
  </si>
  <si>
    <t>bd-like_4</t>
  </si>
  <si>
    <t>Alternative complex IV</t>
  </si>
  <si>
    <t>Cbb3-type cytochrome oxidase, fused subunits I, II, and III</t>
  </si>
  <si>
    <t>Complex V</t>
  </si>
  <si>
    <t>atpF</t>
  </si>
  <si>
    <t>ATP synthase FO, subunit B</t>
  </si>
  <si>
    <t>atpE</t>
  </si>
  <si>
    <t>ATP synthase FO, subunit C</t>
  </si>
  <si>
    <t>atpB</t>
  </si>
  <si>
    <t>ATP synthase FO, subunit A</t>
  </si>
  <si>
    <t>atpH</t>
  </si>
  <si>
    <t>putative ATP synthase F1, delta subunit</t>
  </si>
  <si>
    <t>atpA</t>
  </si>
  <si>
    <t>ATP synthase F1, alpha subunit</t>
  </si>
  <si>
    <t>atpG</t>
  </si>
  <si>
    <t>ATP synthase F1, gamma subunit</t>
  </si>
  <si>
    <t>atpD</t>
  </si>
  <si>
    <t>ATP synthase F1, beta subunit</t>
  </si>
  <si>
    <t>atpC</t>
  </si>
  <si>
    <t>ATP synthase F1, epsilon subunit</t>
  </si>
  <si>
    <t>Alternative complex V</t>
  </si>
  <si>
    <t>alt_atpD</t>
  </si>
  <si>
    <t>alternative N-type ATPase, subunit beta</t>
  </si>
  <si>
    <t>alt_atpC</t>
  </si>
  <si>
    <t>alternative  N-type ATPase, subunit epsilon</t>
  </si>
  <si>
    <t>atpQ</t>
  </si>
  <si>
    <t>alternative N-type ATPase, subunit Q</t>
  </si>
  <si>
    <t>atpR</t>
  </si>
  <si>
    <t>alternative  N-type ATPase, subunit R</t>
  </si>
  <si>
    <t>alt_atpB</t>
  </si>
  <si>
    <t>alternative N-type ATPase, subunit A</t>
  </si>
  <si>
    <t>alt_atpF</t>
  </si>
  <si>
    <t>alternative  N-type ATPase, subunit B</t>
  </si>
  <si>
    <t>alt_atpE</t>
  </si>
  <si>
    <t>alternative N-type ATPase, subunit C</t>
  </si>
  <si>
    <t>alt_atpA</t>
  </si>
  <si>
    <t>alternative  N-type ATPase, subunit alpha</t>
  </si>
  <si>
    <t>alt_atpG</t>
  </si>
  <si>
    <t>alternative N-type ATPase, subunit gamma</t>
  </si>
  <si>
    <t>Central carbon metabolism</t>
  </si>
  <si>
    <t>oTCA cycle</t>
  </si>
  <si>
    <t>pdhA</t>
  </si>
  <si>
    <t>Pyruvate dehydrogenase E1 component, subunit alpha</t>
  </si>
  <si>
    <t>pdhB</t>
  </si>
  <si>
    <t>Pyruvate dehydrogenase E1 component, subunit beta</t>
  </si>
  <si>
    <t>pdhC</t>
  </si>
  <si>
    <t>Pyruvate dehydrogenase complex, dihydrolipoyllysine-residue acetyltransferase (E2) component</t>
  </si>
  <si>
    <t>gltA</t>
  </si>
  <si>
    <t>Citrate synthase</t>
  </si>
  <si>
    <t>lpd</t>
  </si>
  <si>
    <t>putative dihydrolipoyl dehydrogenase, E3 component of pyruvate and 2-oxoglutarate dehydrogenase complexes</t>
  </si>
  <si>
    <t>Dihydrolipoyl dehydrogenase, E3 component of Pyruvate and 2-oxoglutarate dehydrogenase complexes</t>
  </si>
  <si>
    <t>prpC</t>
  </si>
  <si>
    <t>2-Methylcitrate synthase</t>
  </si>
  <si>
    <t>alt_pdhA_1</t>
  </si>
  <si>
    <t>putative 2-oxoisovalerate dehydrogenase, alpha subunit</t>
  </si>
  <si>
    <t>alt_pdhB_1</t>
  </si>
  <si>
    <t>putative 2-oxoisovalerate dehydrogenase, beta subunit</t>
  </si>
  <si>
    <t>alt_pdhC_1</t>
  </si>
  <si>
    <t>putative branched-chain alpha-keto acid dehydrogenase, dihydrolipoamide acyltransferase (E2) component</t>
  </si>
  <si>
    <t>alt_pdhB_2</t>
  </si>
  <si>
    <t>putative pyruvate dehydrogenase E1 component, beta subunit</t>
  </si>
  <si>
    <t>alt_pdhA_2</t>
  </si>
  <si>
    <t>putative pyruvate dehydrogenase E1 component, alpha subunit</t>
  </si>
  <si>
    <t>o/rTCA cycle</t>
  </si>
  <si>
    <t>icd</t>
  </si>
  <si>
    <t>Isocitrate dehydrogenase (NADP(+))</t>
  </si>
  <si>
    <t>acnA</t>
  </si>
  <si>
    <t>Aconitate hydratase</t>
  </si>
  <si>
    <t>sucC</t>
  </si>
  <si>
    <t>Succinyl-CoA synthetase, beta subunit</t>
  </si>
  <si>
    <t>sucD</t>
  </si>
  <si>
    <t>Succinyl-CoA synthetase alpha chain</t>
  </si>
  <si>
    <t>fumC</t>
  </si>
  <si>
    <t>Fumarate hydratase (fumarase C), aerobic Class II</t>
  </si>
  <si>
    <t>fumA</t>
  </si>
  <si>
    <t>fumarate hydratase (fumarase A), aerobic Class I</t>
  </si>
  <si>
    <t>o/rTCA cycle/Gluconeogenesis</t>
  </si>
  <si>
    <t>mdh</t>
  </si>
  <si>
    <t>Malate dehydrogenase</t>
  </si>
  <si>
    <t>rTCA cycle</t>
  </si>
  <si>
    <t>forB</t>
  </si>
  <si>
    <t>2-Oxoacid:ferredoxin oxidoreductase, beta subunit</t>
  </si>
  <si>
    <t>forC</t>
  </si>
  <si>
    <t>2-Oxoglutarate:ferredoxin oxidoredutase, gamma subunit</t>
  </si>
  <si>
    <t>forE</t>
  </si>
  <si>
    <t>2-Oxoglutarate:ferredoxin oxidoredutase epsilon subunit</t>
  </si>
  <si>
    <t>forD</t>
  </si>
  <si>
    <t>2-Oxoglutarate:ferredoxin oxidoredutase delta subunit</t>
  </si>
  <si>
    <t>forA</t>
  </si>
  <si>
    <t>Pyruvate:ferredoxin oxidoreductase alpha subunit</t>
  </si>
  <si>
    <t>aclA</t>
  </si>
  <si>
    <t>ATP-citrate lyase, alpha subunit</t>
  </si>
  <si>
    <t>aclB</t>
  </si>
  <si>
    <t>ATP-citrate lyase, beta subunit</t>
  </si>
  <si>
    <t>porD</t>
  </si>
  <si>
    <t>Pyruvate:ferredoxin oxidoreductase delta subunit</t>
  </si>
  <si>
    <t>porA</t>
  </si>
  <si>
    <t>porB</t>
  </si>
  <si>
    <t>Pyruvate:ferredoxin oxidoreductase, beta subunit</t>
  </si>
  <si>
    <t>porC</t>
  </si>
  <si>
    <t>Pyruvate:ferredoxin oxidoreductase gamma subunit</t>
  </si>
  <si>
    <t>porE</t>
  </si>
  <si>
    <t>Pyruvate:ferredoxin oxidoreductase epsilon subunit</t>
  </si>
  <si>
    <t>pycA</t>
  </si>
  <si>
    <t>Pyruvate carboxylase, subunit A</t>
  </si>
  <si>
    <t>pycB</t>
  </si>
  <si>
    <t>Pyruvate carboxylase, subunit B</t>
  </si>
  <si>
    <t>alt_porD</t>
  </si>
  <si>
    <t>NADPH-dependent oxidoreductase with 4Fe-4S binding domain, in cluster with PFOR</t>
  </si>
  <si>
    <t>alt_porB</t>
  </si>
  <si>
    <t>putative pyruvate:ferredoxin oxidoreductase, beta subunit</t>
  </si>
  <si>
    <t>alt_porA</t>
  </si>
  <si>
    <t>alt_porC</t>
  </si>
  <si>
    <t>rTCA cycle/Gluconeogenesis</t>
  </si>
  <si>
    <t>ppdK</t>
  </si>
  <si>
    <t>Pyruvate, phosphate dikinase</t>
  </si>
  <si>
    <t>ppsA</t>
  </si>
  <si>
    <t>putative phosphoenolpyruvate synthase</t>
  </si>
  <si>
    <t>Glycolysis</t>
  </si>
  <si>
    <t>pfkA_1</t>
  </si>
  <si>
    <t xml:space="preserve"> 6-phosphofructokinase </t>
  </si>
  <si>
    <t>pfkA_2</t>
  </si>
  <si>
    <t>putative 6-phosphofructokinase </t>
  </si>
  <si>
    <t>pykF</t>
  </si>
  <si>
    <t>pyruvate kinase</t>
  </si>
  <si>
    <t>pykA</t>
  </si>
  <si>
    <t>Glycolysis/Gluconeogenesis</t>
  </si>
  <si>
    <t>apgM</t>
  </si>
  <si>
    <t>2,3-bisphosphoglycerate-independent phosphoglycerate mutase</t>
  </si>
  <si>
    <t>gpmA</t>
  </si>
  <si>
    <t>2,3-bisphosphoglycerate-dependent phosphoglycerate mutase</t>
  </si>
  <si>
    <t>eno</t>
  </si>
  <si>
    <t>Enolase, phosphopyruvate hydratase</t>
  </si>
  <si>
    <t>pgi</t>
  </si>
  <si>
    <t>glucose-6-phosphate isomerase</t>
  </si>
  <si>
    <t>fbaB</t>
  </si>
  <si>
    <t>fructose-bisphosphate aldolase</t>
  </si>
  <si>
    <t>gapA</t>
  </si>
  <si>
    <t>Glyceraldehyde-3-phosphate dehydrogenase</t>
  </si>
  <si>
    <t>pgk</t>
  </si>
  <si>
    <t>Phosphoglycerate kinase</t>
  </si>
  <si>
    <t>tpiA</t>
  </si>
  <si>
    <t>triosephosphate isomerase</t>
  </si>
  <si>
    <t>Peroxiredoxin</t>
  </si>
  <si>
    <t>Gluconeogenesis</t>
  </si>
  <si>
    <t>fbp</t>
  </si>
  <si>
    <t>Fructose-1-6-bisphosphatase</t>
  </si>
  <si>
    <t>maeA</t>
  </si>
  <si>
    <t>malate dehydrogenase (oxaloacetate-decarboxylating)</t>
  </si>
  <si>
    <t>Pentose phosphate pathway</t>
  </si>
  <si>
    <t>tal_1</t>
  </si>
  <si>
    <t>transaldolase</t>
  </si>
  <si>
    <t>pgI</t>
  </si>
  <si>
    <t>6-phosphogluconolactonase</t>
  </si>
  <si>
    <t>tal_2</t>
  </si>
  <si>
    <t>putative transaldolase</t>
  </si>
  <si>
    <t>zwf_1</t>
  </si>
  <si>
    <t>Glucose-6-phosphate 1-dehydrogenase</t>
  </si>
  <si>
    <t>zwf_2</t>
  </si>
  <si>
    <t>tkt</t>
  </si>
  <si>
    <t>transketolase</t>
  </si>
  <si>
    <t>gnd</t>
  </si>
  <si>
    <t>putative phosphogluconate dehydrogenase (decarboxylating)</t>
  </si>
  <si>
    <t>zwf_3</t>
  </si>
  <si>
    <t>Phosphogluconate dehydrogenase (decarboxylating</t>
  </si>
  <si>
    <t>zwf_4</t>
  </si>
  <si>
    <t>tal_3</t>
  </si>
  <si>
    <t>bifunctional transaldolase/phosoglucose isomerase</t>
  </si>
  <si>
    <t>rpiA</t>
  </si>
  <si>
    <t>ribose-5-phosphate isomerase A</t>
  </si>
  <si>
    <t>rpe</t>
  </si>
  <si>
    <t>ribulose-5-phosphate 3-epimerase</t>
  </si>
  <si>
    <t>Nitrogen metabolism</t>
  </si>
  <si>
    <t>Nitrite oxidation</t>
  </si>
  <si>
    <t>Nitrite oxidoreductase, alpha subunit</t>
  </si>
  <si>
    <t>Nitrite oxidoreductase, beta subunit</t>
  </si>
  <si>
    <t>Nitrite oxidoreductase, gamma subunit</t>
  </si>
  <si>
    <t>putative Nitrite oxidoreductase, gamma subunit</t>
  </si>
  <si>
    <t>nxrC-like_1</t>
  </si>
  <si>
    <t>nxrC-like_2</t>
  </si>
  <si>
    <t>napG</t>
  </si>
  <si>
    <t>Ferredoxin-type protein NapG</t>
  </si>
  <si>
    <t>Nitrite reduction</t>
  </si>
  <si>
    <t>nirK</t>
  </si>
  <si>
    <t>Copper-containing nitrite reductase</t>
  </si>
  <si>
    <t>Nitrite reduction/Nitrogen assimilation</t>
  </si>
  <si>
    <t>nirA</t>
  </si>
  <si>
    <t>ferredoxin-nitrite reductase</t>
  </si>
  <si>
    <t>Nitrogen assimilation</t>
  </si>
  <si>
    <t>gltB</t>
  </si>
  <si>
    <t>glutamate synthase, alpha subunit</t>
  </si>
  <si>
    <t>gltD</t>
  </si>
  <si>
    <t>glutamate synthase, beta subunit</t>
  </si>
  <si>
    <t>glnB</t>
  </si>
  <si>
    <t>Nitrogen regulatory protein PII</t>
  </si>
  <si>
    <t>gdhA1</t>
  </si>
  <si>
    <t>glutamate dehydrogenase</t>
  </si>
  <si>
    <t>glnD</t>
  </si>
  <si>
    <t>putative (Protein-PII) uridylyltransferase GlnD</t>
  </si>
  <si>
    <t>nadE</t>
  </si>
  <si>
    <t>Glutamine-dependent NAD(+) synthase</t>
  </si>
  <si>
    <t>gdhA2</t>
  </si>
  <si>
    <t>putative glutamate dehydrogenase</t>
  </si>
  <si>
    <t>Cyanate degradation/Nitrogen assimilation</t>
  </si>
  <si>
    <t>cynS</t>
  </si>
  <si>
    <t>Cyanate hydratase</t>
  </si>
  <si>
    <t>Amino acid synthesis</t>
  </si>
  <si>
    <t>Arginine synthesis</t>
  </si>
  <si>
    <t>argJ</t>
  </si>
  <si>
    <t>N-acetylglutamate synthase</t>
  </si>
  <si>
    <t>argC</t>
  </si>
  <si>
    <t>N-acetyl-γ-glutamyl-phosphate reductase</t>
  </si>
  <si>
    <t>carA</t>
  </si>
  <si>
    <t>carbamoyl-phosphate synthase, small subunit</t>
  </si>
  <si>
    <t>carB</t>
  </si>
  <si>
    <t>carbamoyl-phosphate synthase, large subunit</t>
  </si>
  <si>
    <t>argG</t>
  </si>
  <si>
    <t>argininosuccinate synthase</t>
  </si>
  <si>
    <t>argH</t>
  </si>
  <si>
    <t>argininosuccinate lyase</t>
  </si>
  <si>
    <t>argF</t>
  </si>
  <si>
    <t>ornithine carbamoyltransferase</t>
  </si>
  <si>
    <t>argD</t>
  </si>
  <si>
    <t>acetylornithine aminotransferase</t>
  </si>
  <si>
    <t>Aspartate synthesis</t>
  </si>
  <si>
    <t>aspC</t>
  </si>
  <si>
    <t>aspartate/tyrosine/aromatic aminotransferase</t>
  </si>
  <si>
    <t>Asparagine synthesis</t>
  </si>
  <si>
    <t>asnB_1</t>
  </si>
  <si>
    <t>putative asparagine synthase (glutamine-hydrolysing)</t>
  </si>
  <si>
    <t>asnB_2</t>
  </si>
  <si>
    <t>asparagine synthase (glutamine-hydrolysing)</t>
  </si>
  <si>
    <t>asnB_3</t>
  </si>
  <si>
    <t>asnB_4</t>
  </si>
  <si>
    <t>asnB_5</t>
  </si>
  <si>
    <t>Glutamate synthesis</t>
  </si>
  <si>
    <t>gdhA_1</t>
  </si>
  <si>
    <t>gdhA_2</t>
  </si>
  <si>
    <t>Glutamine synthesis</t>
  </si>
  <si>
    <t>glnA</t>
  </si>
  <si>
    <t>glutamine synthetase</t>
  </si>
  <si>
    <t>Branched chain amino acid synthesis</t>
  </si>
  <si>
    <t>ilvD</t>
  </si>
  <si>
    <t>dihydroxy-acid dehydratase</t>
  </si>
  <si>
    <t>ilvB</t>
  </si>
  <si>
    <t>putative acetohydroxy-acid  synthase, large subunit</t>
  </si>
  <si>
    <t>ilvC</t>
  </si>
  <si>
    <t>ketol-acid reductoisomerase</t>
  </si>
  <si>
    <t>ilvH</t>
  </si>
  <si>
    <t>acetohydroxy-acid synthase, small subunit</t>
  </si>
  <si>
    <t>ilvI</t>
  </si>
  <si>
    <t>acetohydroxy-acid  synthase, large subunit</t>
  </si>
  <si>
    <t>ilvE</t>
  </si>
  <si>
    <t>branched-chain-amino-acid transaminase</t>
  </si>
  <si>
    <t>Leucine synthesis</t>
  </si>
  <si>
    <t>leuB</t>
  </si>
  <si>
    <t>3-isopropylmalate dehydrogenase</t>
  </si>
  <si>
    <t>leuA</t>
  </si>
  <si>
    <t>2-isopropylmalate synthase</t>
  </si>
  <si>
    <t>leuC</t>
  </si>
  <si>
    <t>3-isopropylmalate dehydratase, large subunit</t>
  </si>
  <si>
    <t>leuD</t>
  </si>
  <si>
    <t>3-isopropylmalate dehydratase, small subunit</t>
  </si>
  <si>
    <t>Cysteine synthesis</t>
  </si>
  <si>
    <t>cysK</t>
  </si>
  <si>
    <t>cysteine synthase</t>
  </si>
  <si>
    <t>cysE</t>
  </si>
  <si>
    <t>serine O-acetyltransferase</t>
  </si>
  <si>
    <t>Alanine synthesis</t>
  </si>
  <si>
    <t>iscS</t>
  </si>
  <si>
    <t>cysteine desulfurase</t>
  </si>
  <si>
    <t>Histidine synthesis</t>
  </si>
  <si>
    <t>hisN</t>
  </si>
  <si>
    <t>putative histidinol-phosphatase</t>
  </si>
  <si>
    <t>hisI</t>
  </si>
  <si>
    <t>fused Phosphoribosyl-AMP cyclohydrolase and Phosphoribosyl-ATP diphosphatase</t>
  </si>
  <si>
    <t>hisF</t>
  </si>
  <si>
    <t>imidazole glycerol phosphate synthase, cyclase subunit</t>
  </si>
  <si>
    <t>hisA</t>
  </si>
  <si>
    <t>phosphoribosylformimino-5-aminoimidazole carboxamide isomerase</t>
  </si>
  <si>
    <t>hisH</t>
  </si>
  <si>
    <t>imidazole glycerol phosphate synthetase, glutamine amidotransferase subunit</t>
  </si>
  <si>
    <t>hisB</t>
  </si>
  <si>
    <t>imidazoleglycerol-phosphate dehydratase</t>
  </si>
  <si>
    <t>hisD</t>
  </si>
  <si>
    <t>histidinol dehydrogenase</t>
  </si>
  <si>
    <t>hisG</t>
  </si>
  <si>
    <t>ATP phosphoribosyltransferase</t>
  </si>
  <si>
    <t>hisC</t>
  </si>
  <si>
    <t>histidinol-phosphate aminotransferase</t>
  </si>
  <si>
    <t>hisZ</t>
  </si>
  <si>
    <t>ATP phosphoribosyltransferase, regulatory subunit</t>
  </si>
  <si>
    <t>Lysine synthesis</t>
  </si>
  <si>
    <t>dapL</t>
  </si>
  <si>
    <t>LL-diaminopimelate aminotransferase</t>
  </si>
  <si>
    <t>lysA_1</t>
  </si>
  <si>
    <t>diaminopimelate decarboxylase</t>
  </si>
  <si>
    <t>dapF</t>
  </si>
  <si>
    <t>diaminopimelate epimerase</t>
  </si>
  <si>
    <t>dapB</t>
  </si>
  <si>
    <t>dihydrodipicolinate reductase</t>
  </si>
  <si>
    <t>dapA</t>
  </si>
  <si>
    <t>dihydrodipicolinate synthase</t>
  </si>
  <si>
    <t>lysA_2</t>
  </si>
  <si>
    <t>Methionine synthesis</t>
  </si>
  <si>
    <t>metH</t>
  </si>
  <si>
    <t>methionine synthase</t>
  </si>
  <si>
    <t>Proline synthesis</t>
  </si>
  <si>
    <t>proC</t>
  </si>
  <si>
    <t>pyrroline-5-carboxylate reductase</t>
  </si>
  <si>
    <t>proA_1</t>
  </si>
  <si>
    <t>glutamate-5-semialdehyde dehydrogenase</t>
  </si>
  <si>
    <t>proA_2</t>
  </si>
  <si>
    <t>proB</t>
  </si>
  <si>
    <t>glutamate 5-kinase</t>
  </si>
  <si>
    <t>Serine synthesis</t>
  </si>
  <si>
    <t>serA</t>
  </si>
  <si>
    <t>3-phosphoglycerate dehydrogenase</t>
  </si>
  <si>
    <t>serC</t>
  </si>
  <si>
    <t>phosphoserine transaminase</t>
  </si>
  <si>
    <t>Glycine synthesis</t>
  </si>
  <si>
    <t>glyA</t>
  </si>
  <si>
    <t>serine hydroxymethyltransferase</t>
  </si>
  <si>
    <t>Homoserine synthesis</t>
  </si>
  <si>
    <t>thrA</t>
  </si>
  <si>
    <t>homoserine dehydrogenase</t>
  </si>
  <si>
    <t>Homoserine/Lysine synthesis</t>
  </si>
  <si>
    <t>lysC</t>
  </si>
  <si>
    <t>aspartate kinase</t>
  </si>
  <si>
    <t>asd</t>
  </si>
  <si>
    <t>aspartate-semialdehyde dehydrogenase</t>
  </si>
  <si>
    <t>Threonine synthesis</t>
  </si>
  <si>
    <t>thrC_1</t>
  </si>
  <si>
    <t>threonine synthase</t>
  </si>
  <si>
    <t>thrC_2</t>
  </si>
  <si>
    <t>Threonine/Serine synthesis</t>
  </si>
  <si>
    <t>thrH</t>
  </si>
  <si>
    <t>Phosphoserine phosphatase/homoserine phosphotransferase bifunctional protein</t>
  </si>
  <si>
    <t>Aromatic amino acid synthesis</t>
  </si>
  <si>
    <t>aroQ</t>
  </si>
  <si>
    <t>3-dehydroquinate dehydratase</t>
  </si>
  <si>
    <t>aroF_1</t>
  </si>
  <si>
    <t>3-deoxy-7-phosphoheptulonate synthase</t>
  </si>
  <si>
    <t>aroB</t>
  </si>
  <si>
    <t>3-dehydroquinate synthase</t>
  </si>
  <si>
    <t>aroC</t>
  </si>
  <si>
    <t>chorismate synthase</t>
  </si>
  <si>
    <t>aroA</t>
  </si>
  <si>
    <t>3-phosphoshikimate-1-carboxyvinyltransferase</t>
  </si>
  <si>
    <t>aroF_2</t>
  </si>
  <si>
    <t>aroE</t>
  </si>
  <si>
    <t>shikimate dehydrogenase</t>
  </si>
  <si>
    <t>aroK</t>
  </si>
  <si>
    <t>shikimate kinase</t>
  </si>
  <si>
    <t>Tryptophan synthesis</t>
  </si>
  <si>
    <t>trpD_1</t>
  </si>
  <si>
    <t>putative anthranilate phosphoribosyltransferase</t>
  </si>
  <si>
    <t>trpE</t>
  </si>
  <si>
    <t>anthranilate synthase, component I</t>
  </si>
  <si>
    <t>trpD_2</t>
  </si>
  <si>
    <t>anthranilate phosphoribosyltransferase</t>
  </si>
  <si>
    <t>trpC</t>
  </si>
  <si>
    <t>indole-3-glycerol-phosphate synthase</t>
  </si>
  <si>
    <t>trpF</t>
  </si>
  <si>
    <t>phosphoribosylanthranilate isomerase</t>
  </si>
  <si>
    <t>trpB</t>
  </si>
  <si>
    <t xml:space="preserve">tryptophan synthase, beta chain </t>
  </si>
  <si>
    <t>trpA</t>
  </si>
  <si>
    <t>tryptophan synthase, alpha chain</t>
  </si>
  <si>
    <t>Phenylalanine/tyrosine synthesis</t>
  </si>
  <si>
    <t>pheA</t>
  </si>
  <si>
    <t>bifunctional chorismate mutase/prephenate dehydratase</t>
  </si>
  <si>
    <t>Tyrosine synthesis</t>
  </si>
  <si>
    <t>tyrA</t>
  </si>
  <si>
    <t>prephenate dehydrogenase</t>
  </si>
  <si>
    <t>Vitamin B1 (thiamine diphosphate) synthesis</t>
  </si>
  <si>
    <t>thiE_1</t>
  </si>
  <si>
    <t>thiamin phosphate synthase</t>
  </si>
  <si>
    <t>thiE_2</t>
  </si>
  <si>
    <t>thiL</t>
  </si>
  <si>
    <t>thiamine-phosphate kinase</t>
  </si>
  <si>
    <t>Vitamin B2 synthesis</t>
  </si>
  <si>
    <t>ribE_1</t>
  </si>
  <si>
    <t>riboflavin synthase</t>
  </si>
  <si>
    <t>ribE_2</t>
  </si>
  <si>
    <t>6,7-dimethyl-8-ribityllumazine synthase</t>
  </si>
  <si>
    <t>ribBA</t>
  </si>
  <si>
    <t>3,4-dihydroxy-2-butanone-4-phosphate synthase/GTP cyclohydrolase II</t>
  </si>
  <si>
    <t>Vitamin B2 biosynthjesis</t>
  </si>
  <si>
    <t>ribD</t>
  </si>
  <si>
    <t>fused diaminohydroxyphosphoribosylaminopyrimidine deaminase / 5-amino-6-(5-phosphoribosylamino)uracil reductase</t>
  </si>
  <si>
    <t>Vitamin B2/Vitamin B12 synthesis</t>
  </si>
  <si>
    <t>ribF</t>
  </si>
  <si>
    <t>Riboflavin kinase,FMN adenylyltransferase</t>
  </si>
  <si>
    <t>Vitamin B5 (phosphopantothenate) synthesis</t>
  </si>
  <si>
    <t>panC</t>
  </si>
  <si>
    <t>pantoate—β-alanine ligase</t>
  </si>
  <si>
    <t>vitamin B5 (phosphopantothenate) synthesis</t>
  </si>
  <si>
    <t>panE</t>
  </si>
  <si>
    <t>2-dehydropantoate 2-reductase</t>
  </si>
  <si>
    <t>coaX</t>
  </si>
  <si>
    <t>pantothenate kinase</t>
  </si>
  <si>
    <t>panB</t>
  </si>
  <si>
    <t>methyl-2-oxobutanoate hydroxymethyltransferase</t>
  </si>
  <si>
    <t>Vitamin B6 (pyridoxamine) synthesis</t>
  </si>
  <si>
    <t>pdxJ</t>
  </si>
  <si>
    <t>pyridoxine 5′-phosphate synthase</t>
  </si>
  <si>
    <t>pdxH_1</t>
  </si>
  <si>
    <t>pyridoxamine 5'-phosphate oxidase-related FMN-binding protein</t>
  </si>
  <si>
    <t>pdxH_2</t>
  </si>
  <si>
    <t>pdxB</t>
  </si>
  <si>
    <t>erythronate-4-phosphate dehydrogenase</t>
  </si>
  <si>
    <t>dxs</t>
  </si>
  <si>
    <t>1-deoxy-D-xylulose-5-phosphate synthase</t>
  </si>
  <si>
    <t>pdxA</t>
  </si>
  <si>
    <t>4-hydroxythreonine-4-phosphate dehydrogenase</t>
  </si>
  <si>
    <t>pdxH_3</t>
  </si>
  <si>
    <t>Vitamin B7 (Biotin) synthesis</t>
  </si>
  <si>
    <t>bioD</t>
  </si>
  <si>
    <t>dethiobiotin synthase</t>
  </si>
  <si>
    <t>bioA</t>
  </si>
  <si>
    <t>adenosylmethionine—8-amino-7-oxononanoate transaminase</t>
  </si>
  <si>
    <t>bioB</t>
  </si>
  <si>
    <t>biotin synthase</t>
  </si>
  <si>
    <t>Vitamin B9 (tetrahydrofolate) synthesis</t>
  </si>
  <si>
    <t>folK</t>
  </si>
  <si>
    <t>2-amino-4-hydroxy-6-hydroxymethyldihydropteridine diphosphokinase</t>
  </si>
  <si>
    <t>folA</t>
  </si>
  <si>
    <t>dihydrofolate reductase</t>
  </si>
  <si>
    <t>folC</t>
  </si>
  <si>
    <t>dihydrofolate synthase</t>
  </si>
  <si>
    <t>folP</t>
  </si>
  <si>
    <t>dihydropteroate synthase</t>
  </si>
  <si>
    <t>Vitamin B12 (cobalamin) synthesis</t>
  </si>
  <si>
    <t xml:space="preserve">putative bifunctional precorrin-2 dehydrogenase/sirohydrochlorin ferrochelatase </t>
  </si>
  <si>
    <t>cobD</t>
  </si>
  <si>
    <t>L-threonine 3-O-phosphate decarboxylase</t>
  </si>
  <si>
    <t>cbiB</t>
  </si>
  <si>
    <t>adenosylcobinamide-phosphate synthase</t>
  </si>
  <si>
    <t>cobS</t>
  </si>
  <si>
    <t>adenosylcobinamide-GDP ribazoletransferase</t>
  </si>
  <si>
    <t>cobT</t>
  </si>
  <si>
    <t>nicotinate-nucleotide—dimethylbenzimidazole phosphoribosyltransferase</t>
  </si>
  <si>
    <t>cobU/cobP</t>
  </si>
  <si>
    <t>adenosylcobinamide-phosphate guanylyltransferase</t>
  </si>
  <si>
    <t>cobA_1</t>
  </si>
  <si>
    <t>cob(I)yrinic acid a,c-diamide adenosyltransferase</t>
  </si>
  <si>
    <t>CbiZ</t>
  </si>
  <si>
    <t>putative adenosylcobinamide amidohydrolase</t>
  </si>
  <si>
    <t>putative 5,6-dimethylbenzimidazole synthase/cob(II)yrinic acid a,c-diamide reductase</t>
  </si>
  <si>
    <t>cobA_2</t>
  </si>
  <si>
    <t>cbiA/cobB</t>
  </si>
  <si>
    <t>cobyrinate a,c-diamide synthase</t>
  </si>
  <si>
    <t>cbiP/cobQ</t>
  </si>
  <si>
    <t>adenosylcobyric acid synthase (glutamine-hydrolysing)</t>
  </si>
  <si>
    <t>gltX</t>
  </si>
  <si>
    <t>Glutamate--tRNA ligase</t>
  </si>
  <si>
    <t>hemB</t>
  </si>
  <si>
    <t>delta-aminolevulinic acid dehydratase</t>
  </si>
  <si>
    <t>hemD</t>
  </si>
  <si>
    <t>uroporphyrinogen-III C-methyltransferase</t>
  </si>
  <si>
    <t>hemC</t>
  </si>
  <si>
    <t>hydroxymethylbilane synthase</t>
  </si>
  <si>
    <t>hemA</t>
  </si>
  <si>
    <t>glutamyl-tRNA reductase</t>
  </si>
  <si>
    <t>putative Uroporphyrinogen-III synthase</t>
  </si>
  <si>
    <t>hemL</t>
  </si>
  <si>
    <t>glutamate-1-semialdehyde aminotransferase (aminomutase)</t>
  </si>
  <si>
    <t>Coenzyme A synthesis</t>
  </si>
  <si>
    <t>coaE</t>
  </si>
  <si>
    <t>dephospho-CoA kinase</t>
  </si>
  <si>
    <t>coaBC</t>
  </si>
  <si>
    <t>phosphopantothenoylcysteine decarboxylase/phosphopantothenate-cysteine ligase</t>
  </si>
  <si>
    <t>coaD</t>
  </si>
  <si>
    <t>pantetheine-phosphate adenylyltransferase</t>
  </si>
  <si>
    <t>Alternative energy metabolism</t>
  </si>
  <si>
    <t>Hydrogen metabolism</t>
  </si>
  <si>
    <t>hydB</t>
  </si>
  <si>
    <t>[NiFe] hydrogenase, beta subunit</t>
  </si>
  <si>
    <t>hydG</t>
  </si>
  <si>
    <t>[NiFe] hydrogenase, gamma subunit</t>
  </si>
  <si>
    <t>hydD</t>
  </si>
  <si>
    <t>[NiFe] hydrogenase, delta subunit</t>
  </si>
  <si>
    <t>hydA</t>
  </si>
  <si>
    <t>[NiFe] hydrogenase, alpha subunit</t>
  </si>
  <si>
    <t>hybD</t>
  </si>
  <si>
    <t>hydrogenase maturation protease</t>
  </si>
  <si>
    <t>hypA</t>
  </si>
  <si>
    <t>hypF</t>
  </si>
  <si>
    <t>hypC</t>
  </si>
  <si>
    <t>hypD</t>
  </si>
  <si>
    <t>hypE</t>
  </si>
  <si>
    <t>Sulfite oxidation</t>
  </si>
  <si>
    <t>sorA</t>
  </si>
  <si>
    <t>putative Sulfite:cytochrome c oxidoreductase subunit A</t>
  </si>
  <si>
    <t>sorB</t>
  </si>
  <si>
    <t>putative Sulfite:cytochrome c oxidoreductase subunit B</t>
  </si>
  <si>
    <t>Formate oxidation</t>
  </si>
  <si>
    <t>fdhA</t>
  </si>
  <si>
    <t>putative formate dehydrogenase</t>
  </si>
  <si>
    <t>fdhF</t>
  </si>
  <si>
    <t>formate dehydrogenase family accessory protein FdhD</t>
  </si>
  <si>
    <t>Organic compound degradation</t>
  </si>
  <si>
    <t>Carboxylate degradation</t>
  </si>
  <si>
    <t>idnK</t>
  </si>
  <si>
    <t>D-gluconate kinase</t>
  </si>
  <si>
    <t>Carbohydrate degradation</t>
  </si>
  <si>
    <t xml:space="preserve">secreted glycoside hydrolase family 15 </t>
  </si>
  <si>
    <t>bglA</t>
  </si>
  <si>
    <t>Beta-glucosidase A</t>
  </si>
  <si>
    <t>putative alpha-amylase</t>
  </si>
  <si>
    <t>Protein degradation</t>
  </si>
  <si>
    <t>secreted peptidase S58, serine peptidase</t>
  </si>
  <si>
    <t>secreted peptidase M48, metallopeptidase</t>
  </si>
  <si>
    <t>secreted peptidase S8/S53, serine peptidase</t>
  </si>
  <si>
    <t>secreted peptidase M4, metallopeptidase</t>
  </si>
  <si>
    <t>secreted peptidase M10, metallopeptidase</t>
  </si>
  <si>
    <t>ROS defense mechanisms</t>
  </si>
  <si>
    <t>Superoxide detoxification</t>
  </si>
  <si>
    <t>sod_1</t>
  </si>
  <si>
    <t>Superoxide dismutase (Cu-Zn family)</t>
  </si>
  <si>
    <t>sod_2</t>
  </si>
  <si>
    <t>Superoxide dismutase (Fe-Mn family)</t>
  </si>
  <si>
    <t>Hydrogen peroxide detoxification</t>
  </si>
  <si>
    <t>katE</t>
  </si>
  <si>
    <t>Catalase</t>
  </si>
  <si>
    <t>katG</t>
  </si>
  <si>
    <t>Catalase (hydroperoxidase II)</t>
  </si>
  <si>
    <t>gpx_2</t>
  </si>
  <si>
    <t xml:space="preserve">Glutathione peroxidase </t>
  </si>
  <si>
    <t>gpx_3</t>
  </si>
  <si>
    <t>gpx_1</t>
  </si>
  <si>
    <t>ccpA</t>
  </si>
  <si>
    <t xml:space="preserve">Cytochrome c peroxidase </t>
  </si>
  <si>
    <t>Hydroperoxide detoxification</t>
  </si>
  <si>
    <t>tpx_1</t>
  </si>
  <si>
    <t>putative Thiol peroxidase </t>
  </si>
  <si>
    <t>ahpC</t>
  </si>
  <si>
    <t>Alkyl hydroperoxide reductase </t>
  </si>
  <si>
    <t>tpx_2</t>
  </si>
  <si>
    <t>Thioredoxin peroxidase</t>
  </si>
  <si>
    <t>tpx_3</t>
  </si>
  <si>
    <t>putative thiol peroxidase</t>
  </si>
  <si>
    <t>Iron homeostasis</t>
  </si>
  <si>
    <t>ferric uptake regulator, Fur family</t>
  </si>
  <si>
    <t>bfr_1</t>
  </si>
  <si>
    <t>Bacterioferritin</t>
  </si>
  <si>
    <t>bfr_2</t>
  </si>
  <si>
    <t>bfr_3</t>
  </si>
  <si>
    <t>Disulfide bond reduction</t>
  </si>
  <si>
    <t>thiol-disulfide oxidoreductase </t>
  </si>
  <si>
    <t>putative Thioredoxin</t>
  </si>
  <si>
    <t>putative thioredoxin</t>
  </si>
  <si>
    <t>trxA_1</t>
  </si>
  <si>
    <t>Thioredoxin</t>
  </si>
  <si>
    <t>trxA_2</t>
  </si>
  <si>
    <t>trxB</t>
  </si>
  <si>
    <t>Thioredoxin-disulfide reductase</t>
  </si>
  <si>
    <t>Thioredoxin domain-containing protein</t>
  </si>
  <si>
    <t>Peroxide reduction</t>
  </si>
  <si>
    <t>putative peroxiredoxin, DsrE family protein</t>
  </si>
  <si>
    <t>AhpC/TSA family protein</t>
  </si>
  <si>
    <t>UV-light stress defense</t>
  </si>
  <si>
    <t>DNA damage repair</t>
  </si>
  <si>
    <t>phrB</t>
  </si>
  <si>
    <t>Deoxyribodipyrimidine photolyase</t>
  </si>
  <si>
    <t>phrA</t>
  </si>
  <si>
    <t>Uptake systems</t>
  </si>
  <si>
    <t>Amino acid transport</t>
  </si>
  <si>
    <t>branched-chain amino acid ABC transporter, periplasmic substrate-binding protein</t>
  </si>
  <si>
    <t>putative amino acid:sodium symporter, SSS family </t>
  </si>
  <si>
    <t>amino acid:cation symporter, DAACS family </t>
  </si>
  <si>
    <t>agcS</t>
  </si>
  <si>
    <t>alanine or glycine:cation symporter, AGCS family</t>
  </si>
  <si>
    <t>Amino acid/polyamine transport</t>
  </si>
  <si>
    <t xml:space="preserve">amino acid/polyamine/organocation transporter, APC superfamily </t>
  </si>
  <si>
    <t>amino acid/polyamine/organocation transporter, APC superfamily</t>
  </si>
  <si>
    <t>Ammonium transport</t>
  </si>
  <si>
    <t>amt_1</t>
  </si>
  <si>
    <t>Ammonium transporter Amt</t>
  </si>
  <si>
    <t>amt_2</t>
  </si>
  <si>
    <t>amt_3</t>
  </si>
  <si>
    <t>Bicarbonate uptake</t>
  </si>
  <si>
    <t>putative carbonic anhydrase, beta class</t>
  </si>
  <si>
    <t>putative carbonic anhydrase, gamma class</t>
  </si>
  <si>
    <t>putative carbonic anhydrase, alpha class</t>
  </si>
  <si>
    <t>Bicarbonate/sulfate transport</t>
  </si>
  <si>
    <t>bicA_1</t>
  </si>
  <si>
    <t>inorganic anion transporter, SulP family</t>
  </si>
  <si>
    <t>bicA_2</t>
  </si>
  <si>
    <t>bicA_3</t>
  </si>
  <si>
    <t>bicA_4</t>
  </si>
  <si>
    <t>putative inorganic anion transporter, SulP family</t>
  </si>
  <si>
    <t>bicA_5</t>
  </si>
  <si>
    <t>putative inorganic anion transporter, SulP family, with fused carbonic anhydrase</t>
  </si>
  <si>
    <t>Carbohydrate transport</t>
  </si>
  <si>
    <t>malK</t>
  </si>
  <si>
    <t>Sugar ABC transporter, ATP-binding protein</t>
  </si>
  <si>
    <t>oprB_1</t>
  </si>
  <si>
    <t>putative carbohydrate-selective porin OprB</t>
  </si>
  <si>
    <t>oprB_2</t>
  </si>
  <si>
    <t>Sugar ABC transporter, permease protein</t>
  </si>
  <si>
    <t>Sugar ABC transporter, periplasmic substrate-binding protein</t>
  </si>
  <si>
    <t>sugar:sodium symporter, SSS family </t>
  </si>
  <si>
    <t>Carboxylate transport</t>
  </si>
  <si>
    <t>sdcS</t>
  </si>
  <si>
    <t xml:space="preserve">putative di- and tricarboxylate transporter, DASS family </t>
  </si>
  <si>
    <t>Ion exchange</t>
  </si>
  <si>
    <t>mrpA</t>
  </si>
  <si>
    <t>multicomponent Na+:H+ antiporter, subunit A</t>
  </si>
  <si>
    <t>mrpB</t>
  </si>
  <si>
    <t>multicomponent Na+:H+ antiporter, subunit B</t>
  </si>
  <si>
    <t>mrpC</t>
  </si>
  <si>
    <t>multicomponent Na+:H+ antiporter, subunit C</t>
  </si>
  <si>
    <t>mrpD</t>
  </si>
  <si>
    <t>multicomponent Na+:H+ antiporter, subunit D</t>
  </si>
  <si>
    <t>mrpE</t>
  </si>
  <si>
    <t>multicomponent Na+:H+ antiporter, subunit E</t>
  </si>
  <si>
    <t>mrpF</t>
  </si>
  <si>
    <t>multicomponent Na+:H+ antiporter, subunit F</t>
  </si>
  <si>
    <t>mrpG</t>
  </si>
  <si>
    <t>multicomponent Na+:H+ antiporter, subunit G</t>
  </si>
  <si>
    <t>nhaB_1</t>
  </si>
  <si>
    <t>Na+/H+ antiporter, NhaB family</t>
  </si>
  <si>
    <t>nhaB_2</t>
  </si>
  <si>
    <t>voltage-dependent sodium channel, VIC superfamily</t>
  </si>
  <si>
    <t xml:space="preserve">putative sodium: sulfate symporter, DASS family </t>
  </si>
  <si>
    <t>putative voltage-dependent potassium channel, VIC superfamily</t>
  </si>
  <si>
    <t>potassium:proton antiporter, CPA2 family</t>
  </si>
  <si>
    <t>chaA</t>
  </si>
  <si>
    <t>calcium:proton antiporter, CaCA family</t>
  </si>
  <si>
    <t>nhaA_1</t>
  </si>
  <si>
    <t>sodium: proton antiporter, NhaA family</t>
  </si>
  <si>
    <t>putative calcium:proton antiporter, CaCA family</t>
  </si>
  <si>
    <t>nhaA_2</t>
  </si>
  <si>
    <t>Ion/osmolyte homeostasis</t>
  </si>
  <si>
    <t>mscL</t>
  </si>
  <si>
    <t>Large-conductance mechanosensitive channel</t>
  </si>
  <si>
    <t>mscS_1</t>
  </si>
  <si>
    <t xml:space="preserve">Small-conductance mechanosensitive channel </t>
  </si>
  <si>
    <t>mscS_2</t>
  </si>
  <si>
    <t>mscS_3</t>
  </si>
  <si>
    <t>mscS_4</t>
  </si>
  <si>
    <t>mscS_5</t>
  </si>
  <si>
    <t>mscS_6</t>
  </si>
  <si>
    <t>mscS_7</t>
  </si>
  <si>
    <t>Iron siderophore/cobalamin transport</t>
  </si>
  <si>
    <t>TonB-dependent receptor</t>
  </si>
  <si>
    <t>btuF_1</t>
  </si>
  <si>
    <t>putative ABC-type cobalamine/Fe3+-siderophore transport system, periplasmic substrate-binding protein</t>
  </si>
  <si>
    <t>btuB</t>
  </si>
  <si>
    <t>putative TonB-dependent cobalamine/iron siderophore receptor protein</t>
  </si>
  <si>
    <t>btuC</t>
  </si>
  <si>
    <t>ABC-type cobalamine/Fe3+-siderophore transport system, permease protein</t>
  </si>
  <si>
    <t>btuD</t>
  </si>
  <si>
    <t>ABC-type cobalamin/Fe3+-siderophores transport systems, ATP-binding protein</t>
  </si>
  <si>
    <t>btuF_2</t>
  </si>
  <si>
    <t>ABC-type cobalamine/Fe3+-siderophore transport system, periplasmic substrate-binding protein</t>
  </si>
  <si>
    <t>exbB</t>
  </si>
  <si>
    <t>Putative biopolymer transport protein ExbB-like</t>
  </si>
  <si>
    <t>exbD</t>
  </si>
  <si>
    <t>Biopolymer transport protein ExbD</t>
  </si>
  <si>
    <t>tonB_1</t>
  </si>
  <si>
    <t>putative proline-rich TonB dependent receptor protein</t>
  </si>
  <si>
    <t>tonB_2</t>
  </si>
  <si>
    <t>putative TonB-dependent receptor</t>
  </si>
  <si>
    <t>Magnesium transport</t>
  </si>
  <si>
    <t>mgtC</t>
  </si>
  <si>
    <t>putative magnesium transporter MgtC</t>
  </si>
  <si>
    <t>mgtE_1</t>
  </si>
  <si>
    <t>Magnesium transporter MgtE</t>
  </si>
  <si>
    <t>mgtE_2</t>
  </si>
  <si>
    <t>mgtE_3</t>
  </si>
  <si>
    <t>Metal transport</t>
  </si>
  <si>
    <t>putative ABC-type cobalt transport systems, ATP-binding protein</t>
  </si>
  <si>
    <t>corA_1</t>
  </si>
  <si>
    <t>Magnesium/cobalt transport protein CorA</t>
  </si>
  <si>
    <t>corA_2</t>
  </si>
  <si>
    <t>putative nickel transporter, NicO family</t>
  </si>
  <si>
    <t>zupT_1</t>
  </si>
  <si>
    <t xml:space="preserve">putative zinc transporter, ZIP family </t>
  </si>
  <si>
    <t>zupT_2</t>
  </si>
  <si>
    <t>putative Fe(2+)/Mn(2+) transporter, VIT1/CCC1 family</t>
  </si>
  <si>
    <t xml:space="preserve">cation diffusion facilitator family transporter </t>
  </si>
  <si>
    <t>actP_2</t>
  </si>
  <si>
    <t>putative copper-transporting P-type ATPase</t>
  </si>
  <si>
    <t>actP_1</t>
  </si>
  <si>
    <t>putative heavy metal-transporting P-type ATPase</t>
  </si>
  <si>
    <t>Molybdenum transport</t>
  </si>
  <si>
    <t>modA</t>
  </si>
  <si>
    <t>Molybdenum ABC transporter molybdate-binding protein modA</t>
  </si>
  <si>
    <t>modB</t>
  </si>
  <si>
    <t>Molybdenum ABC transport system permease, modB</t>
  </si>
  <si>
    <t>modC</t>
  </si>
  <si>
    <t>Molybdenum ABC transport ATP-binding protein modC</t>
  </si>
  <si>
    <t>Nitrate transport</t>
  </si>
  <si>
    <t>narK</t>
  </si>
  <si>
    <t>MFS nitrate transporer NarK</t>
  </si>
  <si>
    <t>Nitrite transport</t>
  </si>
  <si>
    <t>nirC</t>
  </si>
  <si>
    <t>Formate/nitrite transporter, FNT family</t>
  </si>
  <si>
    <t>Osmolyte transport</t>
  </si>
  <si>
    <t>opuCA</t>
  </si>
  <si>
    <t>Glycine betaine/carnitine/choline ABC transporter, ATP-binding protein</t>
  </si>
  <si>
    <t>opuCB</t>
  </si>
  <si>
    <t>Glycine betaine/carnitine/choline transporter permease and periplasmic-binding protein</t>
  </si>
  <si>
    <t>opuD</t>
  </si>
  <si>
    <t>glycine betaine transporter, BCCT family</t>
  </si>
  <si>
    <t>Peptide transport</t>
  </si>
  <si>
    <t>appA</t>
  </si>
  <si>
    <t xml:space="preserve">ABC transport oligopeptide-binding protein </t>
  </si>
  <si>
    <t>appB</t>
  </si>
  <si>
    <t>Oligopeptide ABC transport system, permease protein</t>
  </si>
  <si>
    <t>appC</t>
  </si>
  <si>
    <t>appD</t>
  </si>
  <si>
    <t>Oligopeptide ABC transporter, ATP-binding protein</t>
  </si>
  <si>
    <t>appF</t>
  </si>
  <si>
    <t>dppA</t>
  </si>
  <si>
    <t xml:space="preserve">putative ABC dipeptide transport system, periplasmic component </t>
  </si>
  <si>
    <t>dppB</t>
  </si>
  <si>
    <t>putative ABC dipeptide/oligopeptide/nickel transport systems, permease component</t>
  </si>
  <si>
    <t>dppC</t>
  </si>
  <si>
    <t>Proton-dependent oligopeptide transporter, POT/PTR family</t>
  </si>
  <si>
    <t>Polyamine transport</t>
  </si>
  <si>
    <t>potA</t>
  </si>
  <si>
    <t>Spermidine/putrescine import ATP-binding protein</t>
  </si>
  <si>
    <t>potB</t>
  </si>
  <si>
    <t>Putrescine transport system permease protein</t>
  </si>
  <si>
    <t>potC</t>
  </si>
  <si>
    <t>Spermidine/putrescine transport system permease protein</t>
  </si>
  <si>
    <t>potD</t>
  </si>
  <si>
    <t>Spermidine/putrescine-binding periplasmic protein</t>
  </si>
  <si>
    <t>Phosphate transport</t>
  </si>
  <si>
    <t>pit</t>
  </si>
  <si>
    <t>putative low-affinity inorganic phosphate transporter</t>
  </si>
  <si>
    <t>pstA_1</t>
  </si>
  <si>
    <t>Phosphate ABC transporter, permease protein PstA</t>
  </si>
  <si>
    <t>pstA_2</t>
  </si>
  <si>
    <t>pstB_1</t>
  </si>
  <si>
    <t>Phosphate ABC transporter, ATP-binding protein PstB</t>
  </si>
  <si>
    <t>pstB_2</t>
  </si>
  <si>
    <t>pstC_1</t>
  </si>
  <si>
    <t>Phosphate ABC transporter, permease protein PstC</t>
  </si>
  <si>
    <t>pstC_2</t>
  </si>
  <si>
    <t>pstS_1</t>
  </si>
  <si>
    <t>Phosphate ABC transporter, periplasmic phosphate-binding protein</t>
  </si>
  <si>
    <t>pstS_2</t>
  </si>
  <si>
    <t>pstS_3</t>
  </si>
  <si>
    <t xml:space="preserve">Phosphate-selective porin O and P </t>
  </si>
  <si>
    <t>Sugar transport</t>
  </si>
  <si>
    <t>putative galactonate/glucarate transporter, MFS superfamily</t>
  </si>
  <si>
    <t>Unknown</t>
  </si>
  <si>
    <t>MFS transporter</t>
  </si>
  <si>
    <t>Water transport</t>
  </si>
  <si>
    <t>putative aquaporin, MIP family</t>
  </si>
  <si>
    <t>Storage compounds</t>
  </si>
  <si>
    <t>Glycine betaine synthesis</t>
  </si>
  <si>
    <t>glycine/sarcosine N-methyltransferase</t>
  </si>
  <si>
    <t>Glycogen degradation</t>
  </si>
  <si>
    <t>manB/pgm</t>
  </si>
  <si>
    <t>bifunctional phosphoglucomutase/phosphomannomutase</t>
  </si>
  <si>
    <t>glk</t>
  </si>
  <si>
    <t>glucokinase</t>
  </si>
  <si>
    <t>Glycogen</t>
  </si>
  <si>
    <t>malQ</t>
  </si>
  <si>
    <t>putative 4-alpha-glucanotransferase </t>
  </si>
  <si>
    <t>glgX</t>
  </si>
  <si>
    <t>putative amylo-alpha-1,6-glucosidase</t>
  </si>
  <si>
    <t>putative glycogen debranching enzyme</t>
  </si>
  <si>
    <t>Glycogen synthesis</t>
  </si>
  <si>
    <t>glgC</t>
  </si>
  <si>
    <t>Glucose-1-phosphate adenylyltransferase</t>
  </si>
  <si>
    <t>glgB</t>
  </si>
  <si>
    <t>1,4-alpha-glucan branching enzyme</t>
  </si>
  <si>
    <t>glycogen debranching enzyme</t>
  </si>
  <si>
    <t>glgE</t>
  </si>
  <si>
    <t>Alpha-1,4-glucan:maltose-1-phosphate maltosyltransferase</t>
  </si>
  <si>
    <t>Trehalose synthesis</t>
  </si>
  <si>
    <t>treS</t>
  </si>
  <si>
    <t>trehalose synthase</t>
  </si>
  <si>
    <t>putative phosphoglucomutase</t>
  </si>
  <si>
    <t>glgM</t>
  </si>
  <si>
    <t>Alpha-maltose-1-phosphate synthase</t>
  </si>
  <si>
    <t>malP</t>
  </si>
  <si>
    <t>maltodextrin phosphorylase</t>
  </si>
  <si>
    <t>putative glucan 1,4-alpha-glucosidase</t>
  </si>
  <si>
    <t>Polyphosphate synthesis and utilization</t>
  </si>
  <si>
    <t>ppk1</t>
  </si>
  <si>
    <t>Polyphosphate kinase 1</t>
  </si>
  <si>
    <t>ppk2</t>
  </si>
  <si>
    <t>Polyphosphate kinase 2</t>
  </si>
  <si>
    <t>Osmolyte synthesis</t>
  </si>
  <si>
    <t>treZ</t>
  </si>
  <si>
    <t>putative Malto-oligosyltrehalose trehalohydrolase</t>
  </si>
  <si>
    <t>treY</t>
  </si>
  <si>
    <t>putative Malto-oligosyltrehalose synthase</t>
  </si>
  <si>
    <t>putative trehalose synthase</t>
  </si>
  <si>
    <t>Motility, Chemotaxis, Secretion systems</t>
  </si>
  <si>
    <t>Chemotaxis</t>
  </si>
  <si>
    <t>cheW_1</t>
  </si>
  <si>
    <t>Chemotaxis signal transduction protein CheW</t>
  </si>
  <si>
    <t>putative Methyl-accepting chemotaxis protein (MCP)</t>
  </si>
  <si>
    <t>cheV</t>
  </si>
  <si>
    <t>Chemotaxis response regulator CheV</t>
  </si>
  <si>
    <t>cheA_1</t>
  </si>
  <si>
    <t>Chemotaxis protein histidine kinase CheA</t>
  </si>
  <si>
    <t>cheZ</t>
  </si>
  <si>
    <t>Chemotaxis phosphatase, CheZ </t>
  </si>
  <si>
    <t>cheY_1</t>
  </si>
  <si>
    <t>Chemotaxis regulator CheY</t>
  </si>
  <si>
    <t>cheR_1</t>
  </si>
  <si>
    <t>Chemotaxis protein methyltransferase CheR</t>
  </si>
  <si>
    <t>cheB</t>
  </si>
  <si>
    <t>Chemotaxis methylesterase CheB</t>
  </si>
  <si>
    <t>cheD</t>
  </si>
  <si>
    <t>Chemoreceptor glutamine deamidase CheD</t>
  </si>
  <si>
    <t>cheR_2</t>
  </si>
  <si>
    <t>cheW_2</t>
  </si>
  <si>
    <t>cheA_2</t>
  </si>
  <si>
    <t>cheY_2</t>
  </si>
  <si>
    <t>cheY_3</t>
  </si>
  <si>
    <t>putative chemotaxis regulator protein CheY</t>
  </si>
  <si>
    <t>cheY_4</t>
  </si>
  <si>
    <t>Flagellum assembly</t>
  </si>
  <si>
    <t>fliS</t>
  </si>
  <si>
    <t>Flagellin-specific chaperone FliS</t>
  </si>
  <si>
    <t>fliD</t>
  </si>
  <si>
    <t>Flagellar hook-associated protein fliD</t>
  </si>
  <si>
    <t>flaG</t>
  </si>
  <si>
    <t>Flagellar protein flaG</t>
  </si>
  <si>
    <t>fliC</t>
  </si>
  <si>
    <t xml:space="preserve">Flagellin </t>
  </si>
  <si>
    <t>fliW</t>
  </si>
  <si>
    <t>Flagellar assembly protein FliW</t>
  </si>
  <si>
    <t>flgL</t>
  </si>
  <si>
    <t>Flagellar hook-associated protein, FlgL</t>
  </si>
  <si>
    <t>flgK</t>
  </si>
  <si>
    <t>Flagellar hook-associated protein, FlgK</t>
  </si>
  <si>
    <t>flgN</t>
  </si>
  <si>
    <t>putative FlgN-like protein</t>
  </si>
  <si>
    <t>flgM</t>
  </si>
  <si>
    <t>Anti-sigma-28 factor, FlgM</t>
  </si>
  <si>
    <t>flgJ</t>
  </si>
  <si>
    <t>putative flagellar protein FlgJ</t>
  </si>
  <si>
    <t>flgI</t>
  </si>
  <si>
    <t>Flagellar basal body P-ring protein FlgI</t>
  </si>
  <si>
    <t>flgH</t>
  </si>
  <si>
    <t>Flagellar basal body L-ring protein FlgH</t>
  </si>
  <si>
    <t>flgA</t>
  </si>
  <si>
    <t>Flagellar basal-body P-ring formation protein FlgA</t>
  </si>
  <si>
    <t>flgG</t>
  </si>
  <si>
    <t>Flagellar basal-body rod protein FlgG</t>
  </si>
  <si>
    <t>flgF</t>
  </si>
  <si>
    <t>Flagellar basal-body rod protein FlgF</t>
  </si>
  <si>
    <t>motB</t>
  </si>
  <si>
    <t>Flagellar motor rotation protein MotB</t>
  </si>
  <si>
    <t>motA</t>
  </si>
  <si>
    <t>Flagellar motor rotation protein MotA</t>
  </si>
  <si>
    <t>fliA</t>
  </si>
  <si>
    <t>Flagellar-specific RNA polymerase sigma 28 factor</t>
  </si>
  <si>
    <t>fleN</t>
  </si>
  <si>
    <t>Flagellar number regulator FleN</t>
  </si>
  <si>
    <t>flhF</t>
  </si>
  <si>
    <t>Flagellar biosynthesis protein FlhF</t>
  </si>
  <si>
    <t>flhA</t>
  </si>
  <si>
    <t>Flagellar biosynthesis protein FlhA</t>
  </si>
  <si>
    <t>flhB</t>
  </si>
  <si>
    <t>Flagellar biosynthetic protein FlhB </t>
  </si>
  <si>
    <t>fliR</t>
  </si>
  <si>
    <t>Flagellar biosynthesis protein FliR </t>
  </si>
  <si>
    <t>fliQ</t>
  </si>
  <si>
    <t>Flagellar biosynthesis protein FliQ </t>
  </si>
  <si>
    <t>fliP</t>
  </si>
  <si>
    <t>Flagellar transport protein FliP</t>
  </si>
  <si>
    <t>fliO</t>
  </si>
  <si>
    <t>Flagellar biosynthesis protein, FliO</t>
  </si>
  <si>
    <t>fliN</t>
  </si>
  <si>
    <t>Flagellar motor switch FliN</t>
  </si>
  <si>
    <t>fliM</t>
  </si>
  <si>
    <t>Flagellar motor switch protein FliM </t>
  </si>
  <si>
    <t>fliL</t>
  </si>
  <si>
    <t>Flagellar basal body-associated protein FliL </t>
  </si>
  <si>
    <t>flgE</t>
  </si>
  <si>
    <t>Flagellar hook protein FlgE</t>
  </si>
  <si>
    <t>flgD</t>
  </si>
  <si>
    <t>Flagellar hook assembly protein, FlgD</t>
  </si>
  <si>
    <t>fliK</t>
  </si>
  <si>
    <t>putatuve flagellar hook-length control protein FliK</t>
  </si>
  <si>
    <t>fliJ</t>
  </si>
  <si>
    <t>putative flagellar protein fliJ</t>
  </si>
  <si>
    <t>fliI</t>
  </si>
  <si>
    <t>Flagellum-specific ATP synthase</t>
  </si>
  <si>
    <t>fliH</t>
  </si>
  <si>
    <t>Flagellar assembly protein FliH</t>
  </si>
  <si>
    <t>fliG</t>
  </si>
  <si>
    <t>Flagellar motor switch protein FliG</t>
  </si>
  <si>
    <t>fliF</t>
  </si>
  <si>
    <t>Flagellar M-ring protein FliF</t>
  </si>
  <si>
    <t>fliE</t>
  </si>
  <si>
    <t>Flagellar hook-basal body complex protein FliE</t>
  </si>
  <si>
    <t>flgC</t>
  </si>
  <si>
    <t>Flagellar basal-body rod protein FlgC</t>
  </si>
  <si>
    <t>flgB</t>
  </si>
  <si>
    <t>Flagellar basal-body rod protein FlgB </t>
  </si>
  <si>
    <t>fleR</t>
  </si>
  <si>
    <t>Sigma-54 dependent response regulator FleR</t>
  </si>
  <si>
    <t>fleS</t>
  </si>
  <si>
    <t>putative flagellar sensor histidine kinase FleS</t>
  </si>
  <si>
    <t>Pilus assembly</t>
  </si>
  <si>
    <t>tadD</t>
  </si>
  <si>
    <t>putative flp pilus assembly protein TadD</t>
  </si>
  <si>
    <t>tadE-like_1</t>
  </si>
  <si>
    <t>TadE-like protein</t>
  </si>
  <si>
    <t>tadE-like_2</t>
  </si>
  <si>
    <t>tadC</t>
  </si>
  <si>
    <t>Flp pilus assembly protein TadC</t>
  </si>
  <si>
    <t>tadB</t>
  </si>
  <si>
    <t>Flp pilus assembly protein TadB</t>
  </si>
  <si>
    <t>tadA</t>
  </si>
  <si>
    <t>Flp pilus assembly complex ATPase component TadA/CpaF</t>
  </si>
  <si>
    <t>tadZ/cpaE</t>
  </si>
  <si>
    <t>putative Pilus assembly ATPase CpaE</t>
  </si>
  <si>
    <t>rcpA/cpaC</t>
  </si>
  <si>
    <t>Flp pilus assembly protein secretin CpaC</t>
  </si>
  <si>
    <t>rcpC/cpaB</t>
  </si>
  <si>
    <t xml:space="preserve">Flp pilus assembly protein CpaB </t>
  </si>
  <si>
    <t>tadV/cpaA</t>
  </si>
  <si>
    <t>Prepilin type IV peptidase, CpaA</t>
  </si>
  <si>
    <t>tadG</t>
  </si>
  <si>
    <t>putative Flp pilus assembly protein, TadG</t>
  </si>
  <si>
    <t>tadE</t>
  </si>
  <si>
    <t>putative Flp pilus assembly protein, TadE</t>
  </si>
  <si>
    <t>pilA_1</t>
  </si>
  <si>
    <t>Flp family type IVb pilin</t>
  </si>
  <si>
    <t>pilA_2</t>
  </si>
  <si>
    <t>T2SS/Pilus assembly</t>
  </si>
  <si>
    <t>pilD</t>
  </si>
  <si>
    <t>Type IV pilus prepilin peptidase PilD</t>
  </si>
  <si>
    <t>prepilin-type N-terminal cleavage/methylation domain-containing protein</t>
  </si>
  <si>
    <t>putative Gsp-related pathway protein</t>
  </si>
  <si>
    <t>gspD</t>
  </si>
  <si>
    <t>General secretion pathway protein D</t>
  </si>
  <si>
    <t>gspG_1</t>
  </si>
  <si>
    <t>General secretion pathway protein G</t>
  </si>
  <si>
    <t>gspG_2</t>
  </si>
  <si>
    <t>gspF_1</t>
  </si>
  <si>
    <t>General secretion pathway protein F</t>
  </si>
  <si>
    <t>gspE_1</t>
  </si>
  <si>
    <t>General secretion pathway protein E</t>
  </si>
  <si>
    <t>pilC</t>
  </si>
  <si>
    <t>Type IV pilus biogenesis protein PilC</t>
  </si>
  <si>
    <t>pilT</t>
  </si>
  <si>
    <t>Twitching mobility protein</t>
  </si>
  <si>
    <t>pilB</t>
  </si>
  <si>
    <t>Type IV pilus transporter system, ATP-binding</t>
  </si>
  <si>
    <t>gspG_3</t>
  </si>
  <si>
    <t>putative general secretion pathway protein G</t>
  </si>
  <si>
    <t>gspE_2</t>
  </si>
  <si>
    <t>gspF_2</t>
  </si>
  <si>
    <t>General secretion pathway/type IV pilin protein</t>
  </si>
  <si>
    <t>putative pilus (MSHA type) biogenesis protein MshK</t>
  </si>
  <si>
    <t>putative pilus (MSHA type) biogenesis protein MshL</t>
  </si>
  <si>
    <t>General secretion pathway protein/putative pilus (MSHA type) biogenesis protein MshM</t>
  </si>
  <si>
    <t>T6SS</t>
  </si>
  <si>
    <t>putative type VI secretion system-associated FHA domain protein TagH</t>
  </si>
  <si>
    <t>tssJ</t>
  </si>
  <si>
    <t>putative type VI secretion system lipoprotein TssJ</t>
  </si>
  <si>
    <t>tssK</t>
  </si>
  <si>
    <t>type VI secretion system baseplate subunit TssK</t>
  </si>
  <si>
    <t>tssL</t>
  </si>
  <si>
    <t>DotU family type IV/VI secretion system protein</t>
  </si>
  <si>
    <t>tssM</t>
  </si>
  <si>
    <t>type VI secretion system membrane subunit TssM</t>
  </si>
  <si>
    <t>putative type VI secretion system-associated protein TagF</t>
  </si>
  <si>
    <t>type VI secretion system protein ImpE/SciE-like</t>
  </si>
  <si>
    <t>tssA</t>
  </si>
  <si>
    <t>type VI secretion system protein TssA</t>
  </si>
  <si>
    <t>tssB</t>
  </si>
  <si>
    <t>type VI secretion system contractile sheath small subunit</t>
  </si>
  <si>
    <t>tssC</t>
  </si>
  <si>
    <t>type VI secretion system contractile sheath large subunit</t>
  </si>
  <si>
    <t>hcp</t>
  </si>
  <si>
    <t>type VI secretion system tube protein Hcp</t>
  </si>
  <si>
    <t>tssE</t>
  </si>
  <si>
    <t>type VI secretion system baseplate subunit TssE</t>
  </si>
  <si>
    <t>tssF</t>
  </si>
  <si>
    <t>type VI secretion system baseplate subunit TssF</t>
  </si>
  <si>
    <t>tssG</t>
  </si>
  <si>
    <t>type VI secretion system baseplate subunit TssG</t>
  </si>
  <si>
    <t>clpV</t>
  </si>
  <si>
    <t>type VI secretion system ATPase TssH</t>
  </si>
  <si>
    <t>vgrG</t>
  </si>
  <si>
    <t>type VI secretion system tip protein VgrG </t>
  </si>
  <si>
    <t>Nitrospira sp. NPRA03</t>
  </si>
  <si>
    <t>Nitrospira sp. NPRA06</t>
  </si>
  <si>
    <t>Nitrospira sp. NPRA01</t>
  </si>
  <si>
    <t>Nitrospira sp. NPRA04</t>
  </si>
  <si>
    <t>Nitrospira sp. NPRA05</t>
  </si>
  <si>
    <t>Nitrospira sp. NPRA02</t>
  </si>
  <si>
    <t>amoA</t>
    <phoneticPr fontId="1"/>
  </si>
  <si>
    <t>amoB</t>
    <phoneticPr fontId="1"/>
  </si>
  <si>
    <t>amoC</t>
    <phoneticPr fontId="1"/>
  </si>
  <si>
    <t>haoB</t>
    <phoneticPr fontId="1"/>
  </si>
  <si>
    <t>ammonia oxidation</t>
    <phoneticPr fontId="1"/>
  </si>
  <si>
    <t>hydroxylamine oxidation</t>
    <phoneticPr fontId="1"/>
  </si>
  <si>
    <t>ammonia monooxygenase subunit A</t>
    <phoneticPr fontId="1"/>
  </si>
  <si>
    <t>ammonia monooxygenase subunit B</t>
    <phoneticPr fontId="1"/>
  </si>
  <si>
    <t>ammonia monooxygenase subunit C</t>
    <phoneticPr fontId="1"/>
  </si>
  <si>
    <t>Hydroxylamine oxidationprotein HaoB</t>
    <phoneticPr fontId="1"/>
  </si>
  <si>
    <t>Hydroxylamine reductase</t>
    <phoneticPr fontId="1"/>
  </si>
  <si>
    <t>nxrA</t>
    <phoneticPr fontId="1"/>
  </si>
  <si>
    <t>nxrB</t>
    <phoneticPr fontId="1"/>
  </si>
  <si>
    <t>nxrC</t>
    <phoneticPr fontId="1"/>
  </si>
  <si>
    <t>HupL</t>
    <phoneticPr fontId="1"/>
  </si>
  <si>
    <t>HupS</t>
    <phoneticPr fontId="1"/>
  </si>
  <si>
    <t>NPIRA01_29460</t>
    <phoneticPr fontId="1"/>
  </si>
  <si>
    <t>NPIRA04_26540</t>
    <phoneticPr fontId="1"/>
  </si>
  <si>
    <t>NPIRA05_11290</t>
    <phoneticPr fontId="1"/>
  </si>
  <si>
    <t>NPIRA04_26550</t>
    <phoneticPr fontId="1"/>
  </si>
  <si>
    <t>NPIRA01_29470</t>
    <phoneticPr fontId="1"/>
  </si>
  <si>
    <t xml:space="preserve"> </t>
    <phoneticPr fontId="1"/>
  </si>
  <si>
    <t>ccmA</t>
  </si>
  <si>
    <t>cytochrome c biogenesis heme-transporting ATPase
CcmA</t>
  </si>
  <si>
    <t>ccmB</t>
  </si>
  <si>
    <t>heme exporter protein CcmB</t>
  </si>
  <si>
    <t>ccmD</t>
  </si>
  <si>
    <t>heme exporter protein CcmD</t>
  </si>
  <si>
    <t>ccmE</t>
  </si>
  <si>
    <t>cytochrome c maturation protein CcmE</t>
  </si>
  <si>
    <t>ccmf</t>
    <phoneticPr fontId="1"/>
  </si>
  <si>
    <t>heme lyase CcmF/NrfE family subunit</t>
  </si>
  <si>
    <t>ccmH</t>
    <phoneticPr fontId="1"/>
  </si>
  <si>
    <t>cytochrome c-type biogenesis protein CcmH</t>
  </si>
  <si>
    <t>ccmI</t>
  </si>
  <si>
    <t>c-type cytochrome biogenesis protein CcmI</t>
  </si>
  <si>
    <t>dsbE</t>
    <phoneticPr fontId="1"/>
  </si>
  <si>
    <t>DsbE family thiol:disulfide interchange protein</t>
  </si>
  <si>
    <t>ccsA</t>
  </si>
  <si>
    <t>cytochrome c biogenesis protein CcsA</t>
  </si>
  <si>
    <t>ccsA</t>
    <phoneticPr fontId="1"/>
  </si>
  <si>
    <t>cytochrome c biogenesis protein CcsA</t>
    <phoneticPr fontId="1"/>
  </si>
  <si>
    <t>ccsB</t>
    <phoneticPr fontId="1"/>
  </si>
  <si>
    <t>c-type cytochrome biogenesis protein CcsB</t>
    <phoneticPr fontId="1"/>
  </si>
  <si>
    <t>NPIRA01_15620</t>
  </si>
  <si>
    <t>NPIRA01_15610</t>
  </si>
  <si>
    <t>NPIRA01_15600</t>
  </si>
  <si>
    <t>NPIRA01_15590</t>
  </si>
  <si>
    <t>NPIRA01_15570</t>
  </si>
  <si>
    <t>NPIRA01_15550</t>
  </si>
  <si>
    <t>NPIRA02_07260</t>
  </si>
  <si>
    <t>NPIRA02_06160</t>
  </si>
  <si>
    <t>NPIRA02_06130</t>
  </si>
  <si>
    <t>NPIRA02_06110</t>
  </si>
  <si>
    <t>NPIRA02_06100</t>
  </si>
  <si>
    <t>NPIRA02_06090</t>
  </si>
  <si>
    <t>NPIRA02_06080</t>
  </si>
  <si>
    <t>NPIRA03_40420</t>
  </si>
  <si>
    <t>NPIRA03_40400</t>
  </si>
  <si>
    <t>NPIRA03_40360</t>
  </si>
  <si>
    <t>NPIRA03_40350</t>
  </si>
  <si>
    <t>NPIRA03_40340</t>
  </si>
  <si>
    <t>NPIRA03_10200</t>
  </si>
  <si>
    <t>NPIRA04_18160</t>
  </si>
  <si>
    <t>NPIRA04_11590</t>
  </si>
  <si>
    <t>NPIRA04_11570</t>
  </si>
  <si>
    <t>NPIRA04_11550</t>
  </si>
  <si>
    <t>NPIRA04_11540</t>
  </si>
  <si>
    <t>NPIRA04_11530</t>
  </si>
  <si>
    <t>NPIRA04_11520</t>
  </si>
  <si>
    <t>NPIRA05_21730</t>
  </si>
  <si>
    <t>NPIRA05_21570</t>
  </si>
  <si>
    <t>NPIRA05_21550</t>
  </si>
  <si>
    <t>NPIRA06_11280</t>
  </si>
  <si>
    <t>Vitamin and haem synthesis</t>
    <phoneticPr fontId="1"/>
  </si>
  <si>
    <t>haem biosynthesis system I</t>
    <phoneticPr fontId="1"/>
  </si>
  <si>
    <t>haem biosynthesis system II</t>
    <phoneticPr fontId="1"/>
  </si>
  <si>
    <t>NPIRA01_02030</t>
    <phoneticPr fontId="1"/>
  </si>
  <si>
    <t>NPIRA01_02060</t>
    <phoneticPr fontId="1"/>
  </si>
  <si>
    <t>NPIRA01_36060</t>
    <phoneticPr fontId="1"/>
  </si>
  <si>
    <t>NPIRA01_27310</t>
    <phoneticPr fontId="1"/>
  </si>
  <si>
    <t>NPIRA01_27320</t>
    <phoneticPr fontId="1"/>
  </si>
  <si>
    <t>NPIRA01_19190</t>
    <phoneticPr fontId="1"/>
  </si>
  <si>
    <t>NPIRA01_19200</t>
    <phoneticPr fontId="1"/>
  </si>
  <si>
    <t>NPIRA01_27170</t>
    <phoneticPr fontId="1"/>
  </si>
  <si>
    <t>NPIRA01_27180</t>
    <phoneticPr fontId="1"/>
  </si>
  <si>
    <t>NPIRA01_07800</t>
    <phoneticPr fontId="1"/>
  </si>
  <si>
    <t>NPIRA01_31910</t>
    <phoneticPr fontId="1"/>
  </si>
  <si>
    <t>NPIRA01_31900</t>
    <phoneticPr fontId="1"/>
  </si>
  <si>
    <t>NPIRA01_03340</t>
    <phoneticPr fontId="1"/>
  </si>
  <si>
    <t>NPIRA01_40500</t>
    <phoneticPr fontId="1"/>
  </si>
  <si>
    <t>NPIRA01_37290</t>
    <phoneticPr fontId="1"/>
  </si>
  <si>
    <t>NPIRA01_31880</t>
    <phoneticPr fontId="1"/>
  </si>
  <si>
    <t>NPIRA01_31930</t>
    <phoneticPr fontId="1"/>
  </si>
  <si>
    <t>NPIRA01_02310</t>
    <phoneticPr fontId="1"/>
  </si>
  <si>
    <t>NPIRA01_10480</t>
  </si>
  <si>
    <t>NPIRA01_29500</t>
  </si>
  <si>
    <t>NPIRA01_00060</t>
    <phoneticPr fontId="1"/>
  </si>
  <si>
    <t>NPIRA01_24090</t>
    <phoneticPr fontId="1"/>
  </si>
  <si>
    <t>NPIRA01_38760</t>
    <phoneticPr fontId="1"/>
  </si>
  <si>
    <t>NPIRA01_04480</t>
    <phoneticPr fontId="1"/>
  </si>
  <si>
    <t>NPIRA01_35140</t>
    <phoneticPr fontId="1"/>
  </si>
  <si>
    <t>nuoN_2</t>
    <phoneticPr fontId="1"/>
  </si>
  <si>
    <t>nuoM_2</t>
    <phoneticPr fontId="1"/>
  </si>
  <si>
    <t>nuoL_2</t>
    <phoneticPr fontId="1"/>
  </si>
  <si>
    <t>nuoK_2</t>
    <phoneticPr fontId="1"/>
  </si>
  <si>
    <t>nuoJ_2</t>
    <phoneticPr fontId="1"/>
  </si>
  <si>
    <t>nuoI_2</t>
    <phoneticPr fontId="1"/>
  </si>
  <si>
    <t>nuoH_2</t>
    <phoneticPr fontId="1"/>
  </si>
  <si>
    <t>nuoG_2</t>
    <phoneticPr fontId="1"/>
  </si>
  <si>
    <t>nuoF_2</t>
    <phoneticPr fontId="1"/>
  </si>
  <si>
    <t>nuoE_2</t>
    <phoneticPr fontId="1"/>
  </si>
  <si>
    <t>nuoCD_2</t>
    <phoneticPr fontId="1"/>
  </si>
  <si>
    <t>nuoB_2</t>
    <phoneticPr fontId="1"/>
  </si>
  <si>
    <t>nuoA_2</t>
    <phoneticPr fontId="1"/>
  </si>
  <si>
    <t>nuoN_3</t>
    <phoneticPr fontId="1"/>
  </si>
  <si>
    <t>nuoM_3</t>
    <phoneticPr fontId="1"/>
  </si>
  <si>
    <t>nuoL_3</t>
    <phoneticPr fontId="1"/>
  </si>
  <si>
    <t>nuoK_3</t>
    <phoneticPr fontId="1"/>
  </si>
  <si>
    <t>nuoJ_3</t>
    <phoneticPr fontId="1"/>
  </si>
  <si>
    <t>nuoI_3</t>
    <phoneticPr fontId="1"/>
  </si>
  <si>
    <t>nuoG_3</t>
    <phoneticPr fontId="1"/>
  </si>
  <si>
    <t>nuoD_3</t>
    <phoneticPr fontId="1"/>
  </si>
  <si>
    <t>nuoC_3</t>
    <phoneticPr fontId="1"/>
  </si>
  <si>
    <t>nuoB_3</t>
    <phoneticPr fontId="1"/>
  </si>
  <si>
    <t>nuoA_3</t>
    <phoneticPr fontId="1"/>
  </si>
  <si>
    <t>cydB_1</t>
    <phoneticPr fontId="1"/>
  </si>
  <si>
    <t>cydA_2</t>
    <phoneticPr fontId="1"/>
  </si>
  <si>
    <t>NPIRA02_04600</t>
  </si>
  <si>
    <t>NPIRA02_28300</t>
    <phoneticPr fontId="1"/>
  </si>
  <si>
    <t>NPIRA04_25750</t>
  </si>
  <si>
    <t>NPIRA04_22810</t>
  </si>
  <si>
    <t>NPIRA04_13340</t>
    <phoneticPr fontId="1"/>
  </si>
  <si>
    <t>NPIRA04_24660</t>
    <phoneticPr fontId="1"/>
  </si>
  <si>
    <t>NPIRA05_19880</t>
  </si>
  <si>
    <t>NPIRA05_13400</t>
  </si>
  <si>
    <t>NPIRA05_13110</t>
  </si>
  <si>
    <t>putative Cytochrome bd oxidase subunit I ((w putative copper binding site)</t>
    <phoneticPr fontId="1"/>
  </si>
  <si>
    <t>NPIRA06_26940</t>
    <phoneticPr fontId="1"/>
  </si>
  <si>
    <t>NPIRA06_23750</t>
    <phoneticPr fontId="1"/>
  </si>
  <si>
    <t>hoxX</t>
    <phoneticPr fontId="1"/>
  </si>
  <si>
    <t>hydrogenase transcriptional regulatory protein</t>
    <phoneticPr fontId="1"/>
  </si>
  <si>
    <t>[NiFe] hydrogenase, small subunit</t>
    <phoneticPr fontId="1"/>
  </si>
  <si>
    <t>[NiFe] hydrogenase, large subunit</t>
    <phoneticPr fontId="1"/>
  </si>
  <si>
    <t>NPIRA01_29450</t>
    <phoneticPr fontId="1"/>
  </si>
  <si>
    <t>NPIRA05_11270</t>
    <phoneticPr fontId="1"/>
  </si>
  <si>
    <t>NPIRA04_14450</t>
    <phoneticPr fontId="1"/>
  </si>
  <si>
    <t>hoxM</t>
    <phoneticPr fontId="1"/>
  </si>
  <si>
    <t>hypF</t>
    <phoneticPr fontId="1"/>
  </si>
  <si>
    <t>hypC</t>
    <phoneticPr fontId="1"/>
  </si>
  <si>
    <t>hypD</t>
    <phoneticPr fontId="1"/>
  </si>
  <si>
    <t>hypE</t>
    <phoneticPr fontId="1"/>
  </si>
  <si>
    <t>hypB</t>
    <phoneticPr fontId="1"/>
  </si>
  <si>
    <t>ureH</t>
    <phoneticPr fontId="1"/>
  </si>
  <si>
    <t>hypA</t>
    <phoneticPr fontId="1"/>
  </si>
  <si>
    <t>hydrogenase manuration protease</t>
    <phoneticPr fontId="1"/>
  </si>
  <si>
    <t>carbamoyltransferase</t>
    <phoneticPr fontId="1"/>
  </si>
  <si>
    <t>hydrogenase formation chaperon</t>
    <phoneticPr fontId="1"/>
  </si>
  <si>
    <t>hydrogenase formation protein</t>
    <phoneticPr fontId="1"/>
  </si>
  <si>
    <t>hydrogenase formation/expression protein</t>
    <phoneticPr fontId="1"/>
  </si>
  <si>
    <t>hydrogenase manuration metallochaperone</t>
    <phoneticPr fontId="1"/>
  </si>
  <si>
    <t>hydrogenase nickel incorporation protein</t>
    <phoneticPr fontId="1"/>
  </si>
  <si>
    <t>urease accessory protein</t>
    <phoneticPr fontId="1"/>
  </si>
  <si>
    <t>NPIRA01_29500</t>
    <phoneticPr fontId="1"/>
  </si>
  <si>
    <t>NPIRA05_16710</t>
    <phoneticPr fontId="1"/>
  </si>
  <si>
    <t>NPIRA01_38670</t>
    <phoneticPr fontId="1"/>
  </si>
  <si>
    <t>NPIRA04_31800</t>
    <phoneticPr fontId="1"/>
  </si>
  <si>
    <t>NPIRA01_38660</t>
    <phoneticPr fontId="1"/>
  </si>
  <si>
    <t>NPIRA04_31790</t>
    <phoneticPr fontId="1"/>
  </si>
  <si>
    <t>NPIRA04_36720</t>
    <phoneticPr fontId="1"/>
  </si>
  <si>
    <t>NPIRA04_36700</t>
    <phoneticPr fontId="1"/>
  </si>
  <si>
    <t>NPIRA05_21250</t>
    <phoneticPr fontId="1"/>
  </si>
  <si>
    <t>NPIRA01_40190</t>
    <phoneticPr fontId="1"/>
  </si>
  <si>
    <t>NPIRA01_40230</t>
    <phoneticPr fontId="1"/>
  </si>
  <si>
    <t>NPIRA01_40220</t>
    <phoneticPr fontId="1"/>
  </si>
  <si>
    <t>NPIRA01_40200</t>
    <phoneticPr fontId="1"/>
  </si>
  <si>
    <t>NPIRA05_21260</t>
    <phoneticPr fontId="1"/>
  </si>
  <si>
    <t>katA</t>
    <phoneticPr fontId="1"/>
  </si>
  <si>
    <t>NPIRA03_06130</t>
    <phoneticPr fontId="1"/>
  </si>
  <si>
    <t>NPIRA06_24460</t>
    <phoneticPr fontId="1"/>
  </si>
  <si>
    <t>NPIRA01_00590</t>
    <phoneticPr fontId="1"/>
  </si>
  <si>
    <t>NPIRA02_20670</t>
    <phoneticPr fontId="1"/>
  </si>
  <si>
    <t>NMNS01</t>
  </si>
  <si>
    <t>NMNS02</t>
    <phoneticPr fontId="1"/>
  </si>
  <si>
    <t>gene/product</t>
    <phoneticPr fontId="1"/>
  </si>
  <si>
    <r>
      <rPr>
        <i/>
        <sz val="12"/>
        <color theme="1"/>
        <rFont val="Helvetica"/>
        <family val="2"/>
      </rPr>
      <t>Nitrosomonas</t>
    </r>
    <r>
      <rPr>
        <sz val="12"/>
        <color theme="1"/>
        <rFont val="Helvetica"/>
        <family val="2"/>
      </rPr>
      <t xml:space="preserve"> sp. NMNS01</t>
    </r>
    <phoneticPr fontId="1"/>
  </si>
  <si>
    <r>
      <rPr>
        <i/>
        <sz val="12"/>
        <color theme="1"/>
        <rFont val="Helvetica"/>
        <family val="2"/>
      </rPr>
      <t>Nitrosomonas</t>
    </r>
    <r>
      <rPr>
        <sz val="12"/>
        <color theme="1"/>
        <rFont val="Helvetica"/>
        <family val="2"/>
      </rPr>
      <t xml:space="preserve"> sp. NMNS02</t>
    </r>
    <phoneticPr fontId="1"/>
  </si>
  <si>
    <t>amoC</t>
  </si>
  <si>
    <t>NMNS01_40000</t>
    <phoneticPr fontId="1"/>
  </si>
  <si>
    <t>NMNS02_32030</t>
    <phoneticPr fontId="1"/>
  </si>
  <si>
    <t>-</t>
  </si>
  <si>
    <t>amoA</t>
  </si>
  <si>
    <t>NMNS01_40010</t>
    <phoneticPr fontId="1"/>
  </si>
  <si>
    <t>amoB</t>
  </si>
  <si>
    <t>NMNS01_40020</t>
    <phoneticPr fontId="1"/>
  </si>
  <si>
    <t>amoE</t>
  </si>
  <si>
    <t>NMNS01_30790</t>
  </si>
  <si>
    <t>NMNS02_15460</t>
  </si>
  <si>
    <t>amoD</t>
  </si>
  <si>
    <t>NMNS02_28830</t>
  </si>
  <si>
    <t>haoA</t>
  </si>
  <si>
    <t>NMNS02_04920</t>
  </si>
  <si>
    <t>haoB</t>
  </si>
  <si>
    <t>NMNS02_04910</t>
  </si>
  <si>
    <r>
      <t>c</t>
    </r>
    <r>
      <rPr>
        <i/>
        <vertAlign val="subscript"/>
        <sz val="12"/>
        <color theme="1"/>
        <rFont val="Helvetica"/>
        <family val="2"/>
      </rPr>
      <t>554</t>
    </r>
    <phoneticPr fontId="1"/>
  </si>
  <si>
    <t>NMNS02_04900</t>
  </si>
  <si>
    <r>
      <t>c</t>
    </r>
    <r>
      <rPr>
        <i/>
        <vertAlign val="subscript"/>
        <sz val="12"/>
        <color theme="1"/>
        <rFont val="Helvetica"/>
        <family val="2"/>
      </rPr>
      <t>m552</t>
    </r>
    <phoneticPr fontId="1"/>
  </si>
  <si>
    <t>NMNS02_04890</t>
  </si>
  <si>
    <t>Ammonia Transporter</t>
  </si>
  <si>
    <t>NMNS01_20100</t>
  </si>
  <si>
    <t>NMNS02_26180</t>
  </si>
  <si>
    <t>Nitrosocyanin</t>
  </si>
  <si>
    <t>NMNS01_16940</t>
  </si>
  <si>
    <t>NMNS02_07650</t>
  </si>
  <si>
    <r>
      <rPr>
        <i/>
        <sz val="12"/>
        <color theme="1"/>
        <rFont val="Helvetica"/>
        <family val="2"/>
      </rPr>
      <t>petA</t>
    </r>
    <r>
      <rPr>
        <sz val="12"/>
        <color theme="1"/>
        <rFont val="Helvetica"/>
        <family val="2"/>
      </rPr>
      <t>, iron-sulfur subunit</t>
    </r>
    <phoneticPr fontId="1"/>
  </si>
  <si>
    <t>NMNS01_17260</t>
    <phoneticPr fontId="1"/>
  </si>
  <si>
    <t>NMNS02_18400</t>
  </si>
  <si>
    <r>
      <rPr>
        <i/>
        <sz val="12"/>
        <color theme="1"/>
        <rFont val="Helvetica"/>
        <family val="2"/>
      </rPr>
      <t>petB</t>
    </r>
    <r>
      <rPr>
        <sz val="12"/>
        <color theme="1"/>
        <rFont val="Helvetica"/>
        <family val="2"/>
      </rPr>
      <t xml:space="preserve">, cytochrome </t>
    </r>
    <r>
      <rPr>
        <i/>
        <sz val="12"/>
        <color theme="1"/>
        <rFont val="Helvetica"/>
        <family val="2"/>
      </rPr>
      <t>b</t>
    </r>
    <phoneticPr fontId="1"/>
  </si>
  <si>
    <t>NMNS01_17270</t>
  </si>
  <si>
    <t>NMNS02_18410</t>
  </si>
  <si>
    <r>
      <rPr>
        <i/>
        <sz val="12"/>
        <color theme="1"/>
        <rFont val="Helvetica"/>
        <family val="2"/>
      </rPr>
      <t>petC</t>
    </r>
    <r>
      <rPr>
        <sz val="12"/>
        <color theme="1"/>
        <rFont val="Helvetica"/>
        <family val="2"/>
      </rPr>
      <t xml:space="preserve">, cytochrome </t>
    </r>
    <r>
      <rPr>
        <i/>
        <sz val="12"/>
        <color theme="1"/>
        <rFont val="Helvetica"/>
        <family val="2"/>
      </rPr>
      <t>c</t>
    </r>
    <phoneticPr fontId="1"/>
  </si>
  <si>
    <t>NMNS01_17280</t>
  </si>
  <si>
    <t>NMNS02_18420</t>
  </si>
  <si>
    <r>
      <t xml:space="preserve">Cytochrome </t>
    </r>
    <r>
      <rPr>
        <i/>
        <sz val="12"/>
        <color theme="1"/>
        <rFont val="Helvetica"/>
        <family val="2"/>
      </rPr>
      <t>c</t>
    </r>
    <r>
      <rPr>
        <i/>
        <vertAlign val="subscript"/>
        <sz val="12"/>
        <color theme="1"/>
        <rFont val="Helvetica"/>
        <family val="2"/>
      </rPr>
      <t>552</t>
    </r>
    <phoneticPr fontId="1"/>
  </si>
  <si>
    <t>NMNS01_12200</t>
  </si>
  <si>
    <t>NMNS02_20910</t>
  </si>
  <si>
    <r>
      <t xml:space="preserve">Cytochrome c oxidase </t>
    </r>
    <r>
      <rPr>
        <i/>
        <sz val="12"/>
        <color theme="1"/>
        <rFont val="Helvetica"/>
        <family val="2"/>
      </rPr>
      <t>aa</t>
    </r>
    <r>
      <rPr>
        <i/>
        <vertAlign val="subscript"/>
        <sz val="12"/>
        <color theme="1"/>
        <rFont val="Helvetica"/>
        <family val="2"/>
      </rPr>
      <t xml:space="preserve">3 </t>
    </r>
    <r>
      <rPr>
        <sz val="12"/>
        <color theme="1"/>
        <rFont val="Helvetica"/>
        <family val="2"/>
      </rPr>
      <t>(Low-affinity O</t>
    </r>
    <r>
      <rPr>
        <vertAlign val="subscript"/>
        <sz val="12"/>
        <color theme="1"/>
        <rFont val="Helvetica"/>
        <family val="2"/>
      </rPr>
      <t>2</t>
    </r>
    <r>
      <rPr>
        <sz val="12"/>
        <color theme="1"/>
        <rFont val="Helvetica"/>
        <family val="2"/>
      </rPr>
      <t xml:space="preserve"> reductase)</t>
    </r>
    <phoneticPr fontId="1"/>
  </si>
  <si>
    <t>Subunit I (COG 843)</t>
  </si>
  <si>
    <t>NMNS01_01070</t>
  </si>
  <si>
    <t>NMNS02_17220</t>
  </si>
  <si>
    <t>Subunit II (COG 1622)</t>
  </si>
  <si>
    <t>NMNS01_01060</t>
  </si>
  <si>
    <t>NMNS02_17210</t>
  </si>
  <si>
    <t>Subunit III (COG 1845)</t>
  </si>
  <si>
    <t>NMNS01_25010</t>
  </si>
  <si>
    <t>NMNS02_17250</t>
  </si>
  <si>
    <t>Subunit IV (COG 3245/3175)</t>
  </si>
  <si>
    <t>NMNS01_25030</t>
  </si>
  <si>
    <t>NMNS02_17230</t>
  </si>
  <si>
    <r>
      <t>Quinol oxidase bo</t>
    </r>
    <r>
      <rPr>
        <vertAlign val="subscript"/>
        <sz val="12"/>
        <color theme="1"/>
        <rFont val="Helvetica"/>
        <family val="2"/>
      </rPr>
      <t>3</t>
    </r>
    <r>
      <rPr>
        <sz val="12"/>
        <color theme="1"/>
        <rFont val="Helvetica"/>
        <family val="2"/>
      </rPr>
      <t xml:space="preserve"> (Low-affinity O</t>
    </r>
    <r>
      <rPr>
        <vertAlign val="subscript"/>
        <sz val="12"/>
        <color theme="1"/>
        <rFont val="Helvetica"/>
        <family val="2"/>
      </rPr>
      <t>2</t>
    </r>
    <r>
      <rPr>
        <sz val="12"/>
        <color theme="1"/>
        <rFont val="Helvetica"/>
        <family val="2"/>
      </rPr>
      <t xml:space="preserve"> reductase)</t>
    </r>
    <phoneticPr fontId="1"/>
  </si>
  <si>
    <t>Subunit IV (COG 3125)</t>
  </si>
  <si>
    <r>
      <t xml:space="preserve">Cytochrome c oxidase </t>
    </r>
    <r>
      <rPr>
        <i/>
        <sz val="12"/>
        <color theme="1"/>
        <rFont val="Helvetica"/>
        <family val="2"/>
      </rPr>
      <t>cbb</t>
    </r>
    <r>
      <rPr>
        <vertAlign val="subscript"/>
        <sz val="12"/>
        <color theme="1"/>
        <rFont val="Helvetica"/>
        <family val="2"/>
      </rPr>
      <t xml:space="preserve">3 </t>
    </r>
    <r>
      <rPr>
        <sz val="12"/>
        <color theme="1"/>
        <rFont val="Helvetica"/>
        <family val="2"/>
      </rPr>
      <t>(High-affinity O</t>
    </r>
    <r>
      <rPr>
        <vertAlign val="subscript"/>
        <sz val="12"/>
        <color theme="1"/>
        <rFont val="Helvetica"/>
        <family val="2"/>
      </rPr>
      <t xml:space="preserve">2 </t>
    </r>
    <r>
      <rPr>
        <sz val="12"/>
        <color theme="1"/>
        <rFont val="Helvetica"/>
        <family val="2"/>
      </rPr>
      <t>reductase)</t>
    </r>
    <phoneticPr fontId="1"/>
  </si>
  <si>
    <r>
      <t>Subunit I (</t>
    </r>
    <r>
      <rPr>
        <i/>
        <sz val="12"/>
        <color theme="1"/>
        <rFont val="Helvetica"/>
        <family val="2"/>
      </rPr>
      <t>fixN/ccoN</t>
    </r>
    <r>
      <rPr>
        <sz val="12"/>
        <color theme="1"/>
        <rFont val="Helvetica"/>
        <family val="2"/>
      </rPr>
      <t>)</t>
    </r>
    <phoneticPr fontId="1"/>
  </si>
  <si>
    <r>
      <t>Subunit II (</t>
    </r>
    <r>
      <rPr>
        <i/>
        <sz val="12"/>
        <color theme="1"/>
        <rFont val="Helvetica"/>
        <family val="2"/>
      </rPr>
      <t>fixO/ccoO</t>
    </r>
    <r>
      <rPr>
        <sz val="12"/>
        <color theme="1"/>
        <rFont val="Helvetica"/>
        <family val="2"/>
      </rPr>
      <t>)</t>
    </r>
    <phoneticPr fontId="1"/>
  </si>
  <si>
    <r>
      <t>Subunit III(</t>
    </r>
    <r>
      <rPr>
        <i/>
        <sz val="12"/>
        <color theme="1"/>
        <rFont val="Helvetica"/>
        <family val="2"/>
      </rPr>
      <t>fixP/ccoP</t>
    </r>
    <r>
      <rPr>
        <sz val="12"/>
        <color theme="1"/>
        <rFont val="Helvetica"/>
        <family val="2"/>
      </rPr>
      <t>)</t>
    </r>
    <phoneticPr fontId="1"/>
  </si>
  <si>
    <t>senC</t>
  </si>
  <si>
    <t>NADH:quinone oxidoreductase (complex I)</t>
    <phoneticPr fontId="1"/>
  </si>
  <si>
    <t>nuoA</t>
    <phoneticPr fontId="1"/>
  </si>
  <si>
    <t>NMNS01_01130</t>
    <phoneticPr fontId="1"/>
  </si>
  <si>
    <t>NMNS02_19130</t>
    <phoneticPr fontId="1"/>
  </si>
  <si>
    <t>nuoB</t>
    <phoneticPr fontId="1"/>
  </si>
  <si>
    <t>NMNS01_01120</t>
    <phoneticPr fontId="1"/>
  </si>
  <si>
    <t>NMNS02_19140</t>
    <phoneticPr fontId="1"/>
  </si>
  <si>
    <t>nuoC</t>
    <phoneticPr fontId="1"/>
  </si>
  <si>
    <t>NMNS01_01110</t>
  </si>
  <si>
    <t>NMNS02_19150</t>
  </si>
  <si>
    <t>nuoD</t>
    <phoneticPr fontId="1"/>
  </si>
  <si>
    <t>NMNS01_01100</t>
  </si>
  <si>
    <t>NMNS02_19160</t>
  </si>
  <si>
    <t>nuoE</t>
    <phoneticPr fontId="1"/>
  </si>
  <si>
    <t>NMNS01_01090</t>
  </si>
  <si>
    <t>NMNS02_19170</t>
  </si>
  <si>
    <t>nuoF</t>
    <phoneticPr fontId="1"/>
  </si>
  <si>
    <t>NMNS01_01080</t>
  </si>
  <si>
    <t>NMNS02_19180</t>
  </si>
  <si>
    <t>nuoG</t>
    <phoneticPr fontId="1"/>
  </si>
  <si>
    <t>NMNS02_19190</t>
  </si>
  <si>
    <t>nuoH</t>
    <phoneticPr fontId="1"/>
  </si>
  <si>
    <t>NMNS02_19200</t>
  </si>
  <si>
    <t>nuoI</t>
    <phoneticPr fontId="1"/>
  </si>
  <si>
    <t>NMNS01_01050</t>
  </si>
  <si>
    <t>NMNS02_19210</t>
  </si>
  <si>
    <t>nuoJ</t>
    <phoneticPr fontId="1"/>
  </si>
  <si>
    <t>NMNS01_01040</t>
  </si>
  <si>
    <t>NMNS02_19220</t>
  </si>
  <si>
    <t>nuoK</t>
    <phoneticPr fontId="1"/>
  </si>
  <si>
    <t>NMNS01_01030</t>
  </si>
  <si>
    <t>NMNS02_19230</t>
  </si>
  <si>
    <t>nuoL</t>
    <phoneticPr fontId="1"/>
  </si>
  <si>
    <t>NMNS01_01020</t>
  </si>
  <si>
    <t>NMNS02_19240</t>
  </si>
  <si>
    <t>nuoM</t>
    <phoneticPr fontId="1"/>
  </si>
  <si>
    <t>NMNS01_01010</t>
  </si>
  <si>
    <t>NMNS02_19250</t>
  </si>
  <si>
    <t>nuoN</t>
    <phoneticPr fontId="1"/>
  </si>
  <si>
    <t>NMNS01_01000</t>
  </si>
  <si>
    <t>NMNS02_19260</t>
  </si>
  <si>
    <t>NMNS01_05010</t>
    <phoneticPr fontId="1"/>
  </si>
  <si>
    <t>NMNS02_27770</t>
    <phoneticPr fontId="1"/>
  </si>
  <si>
    <t>NMNS01_05020</t>
    <phoneticPr fontId="1"/>
  </si>
  <si>
    <t>NMNS02_27780</t>
    <phoneticPr fontId="1"/>
  </si>
  <si>
    <t>nuoBCD</t>
    <phoneticPr fontId="1"/>
  </si>
  <si>
    <t>NMNS01_05030</t>
  </si>
  <si>
    <t>NMNS02_27790</t>
  </si>
  <si>
    <t>NMNS01_05040</t>
  </si>
  <si>
    <t>NMNS02_27800</t>
  </si>
  <si>
    <t>NMNS01_05050</t>
  </si>
  <si>
    <t>NMNS02_27810</t>
  </si>
  <si>
    <t>NMNS01_05060</t>
  </si>
  <si>
    <t>NMNS02_27820</t>
  </si>
  <si>
    <t>NMNS01_05070</t>
  </si>
  <si>
    <t>NMNS02_27830</t>
  </si>
  <si>
    <t>NMNS01_05080</t>
  </si>
  <si>
    <t>NMNS02_27840</t>
  </si>
  <si>
    <t>NMNS01_05090</t>
  </si>
  <si>
    <t>NMNS02_27850</t>
  </si>
  <si>
    <t>NMNS01_05100</t>
  </si>
  <si>
    <t>NMNS02_27860</t>
  </si>
  <si>
    <t>NMNS01_05110</t>
  </si>
  <si>
    <t>NMNS02_27870</t>
  </si>
  <si>
    <t>NMNS01_05120</t>
  </si>
  <si>
    <t>NMNS02_27880</t>
  </si>
  <si>
    <t>NMNS01_05130</t>
  </si>
  <si>
    <t>NMNS02_27890</t>
  </si>
  <si>
    <t>Urease</t>
  </si>
  <si>
    <t>ureG</t>
  </si>
  <si>
    <t>NMNS01_10320</t>
  </si>
  <si>
    <t>NMNS02_17520</t>
  </si>
  <si>
    <t>ureF</t>
  </si>
  <si>
    <t>NMNS01_10310</t>
  </si>
  <si>
    <t>NMNS02_17530</t>
  </si>
  <si>
    <t>ureE</t>
  </si>
  <si>
    <t>NMNS01_10220</t>
  </si>
  <si>
    <t>NMNS02_17620</t>
  </si>
  <si>
    <t>ureC</t>
  </si>
  <si>
    <t>NMNS01_10300</t>
  </si>
  <si>
    <t>NMNS02_17540</t>
  </si>
  <si>
    <t>ureB</t>
  </si>
  <si>
    <t>NMNS01_10290</t>
  </si>
  <si>
    <t>NMNS02_17550</t>
  </si>
  <si>
    <t>ureA</t>
  </si>
  <si>
    <t>NMNS01_10280</t>
  </si>
  <si>
    <t>NMNS02_17560</t>
  </si>
  <si>
    <t>ureD</t>
  </si>
  <si>
    <t>NMNS01_10270</t>
  </si>
  <si>
    <t>NMNS02_17570</t>
  </si>
  <si>
    <t>Urea transporter</t>
  </si>
  <si>
    <t>NMNS01_10330</t>
  </si>
  <si>
    <t>NMNS02_17510</t>
  </si>
  <si>
    <t xml:space="preserve">Urea amidolyase </t>
  </si>
  <si>
    <t>Urea carboxylase</t>
  </si>
  <si>
    <t>NMNS01_00360</t>
  </si>
  <si>
    <t>NMNS02_21480</t>
  </si>
  <si>
    <t>Associated protein</t>
    <phoneticPr fontId="1"/>
  </si>
  <si>
    <t>NMNS01_00340</t>
  </si>
  <si>
    <t>NMNS02_21490</t>
  </si>
  <si>
    <t>Urea allophanate hydrolyase</t>
  </si>
  <si>
    <t>NMNS01_00370</t>
  </si>
  <si>
    <t>NMNS02_21470</t>
  </si>
  <si>
    <t>Hydrogenase</t>
  </si>
  <si>
    <t>hoxF</t>
  </si>
  <si>
    <t>NMNS01_10070</t>
  </si>
  <si>
    <t>NMNS02_06000</t>
  </si>
  <si>
    <t>hoxu</t>
  </si>
  <si>
    <t>NMNS01_10080</t>
  </si>
  <si>
    <t>NMNS02_05990</t>
  </si>
  <si>
    <t>hoxy</t>
  </si>
  <si>
    <t>NMNS01_06440</t>
  </si>
  <si>
    <t>NMNS02_06010</t>
  </si>
  <si>
    <t>hoxh</t>
  </si>
  <si>
    <t>NMNS01_06450</t>
  </si>
  <si>
    <t>NMNS02_06020</t>
  </si>
  <si>
    <t>hoxw</t>
  </si>
  <si>
    <t>NMNS01_04620</t>
  </si>
  <si>
    <t>NMNS02_06130</t>
  </si>
  <si>
    <t>hypB</t>
  </si>
  <si>
    <t>NMNS01_04610</t>
  </si>
  <si>
    <t>NMNS02_06140</t>
  </si>
  <si>
    <t>NMNS01_04600</t>
  </si>
  <si>
    <t>NMNS02_06150</t>
  </si>
  <si>
    <t>NMNS01_25440</t>
  </si>
  <si>
    <t>NMNS02_04240</t>
  </si>
  <si>
    <t>NMNS01_25430</t>
  </si>
  <si>
    <t>NMNS02_04250</t>
  </si>
  <si>
    <t>NMNS01_25420</t>
  </si>
  <si>
    <t>NMNS02_04260</t>
  </si>
  <si>
    <t xml:space="preserve">Nitrite reductase cluster </t>
  </si>
  <si>
    <t>NMNS01_15610</t>
  </si>
  <si>
    <t>NMNS02_02370</t>
  </si>
  <si>
    <t>ncgC</t>
  </si>
  <si>
    <t>ncgB</t>
  </si>
  <si>
    <t>ncgA</t>
  </si>
  <si>
    <t>NMNS01_23940</t>
  </si>
  <si>
    <t>NMNS02_07750</t>
  </si>
  <si>
    <t>nsrR</t>
  </si>
  <si>
    <r>
      <t xml:space="preserve">Cytochrome </t>
    </r>
    <r>
      <rPr>
        <i/>
        <sz val="12"/>
        <color theme="1"/>
        <rFont val="Helvetica"/>
        <family val="2"/>
      </rPr>
      <t>c</t>
    </r>
    <r>
      <rPr>
        <sz val="12"/>
        <color theme="1"/>
        <rFont val="Helvetica"/>
        <family val="2"/>
      </rPr>
      <t xml:space="preserve"> oxidase</t>
    </r>
    <phoneticPr fontId="1"/>
  </si>
  <si>
    <t>putative high-affinity terminal oxidase, sNOR</t>
    <phoneticPr fontId="1"/>
  </si>
  <si>
    <r>
      <rPr>
        <sz val="12"/>
        <color theme="1"/>
        <rFont val="Helvetica"/>
        <family val="2"/>
      </rPr>
      <t xml:space="preserve">nitrix oxide reductase, </t>
    </r>
    <r>
      <rPr>
        <i/>
        <sz val="12"/>
        <color theme="1"/>
        <rFont val="Helvetica"/>
        <family val="2"/>
      </rPr>
      <t>cnorCBQD</t>
    </r>
    <phoneticPr fontId="1"/>
  </si>
  <si>
    <t>norC</t>
  </si>
  <si>
    <t>NMNS01_07860</t>
  </si>
  <si>
    <t>NMNS02_06870</t>
  </si>
  <si>
    <t>norB</t>
  </si>
  <si>
    <t>NMNS01_07850</t>
  </si>
  <si>
    <t>NMNS02_06880</t>
  </si>
  <si>
    <t>norQ</t>
  </si>
  <si>
    <t>NMNS01_01580</t>
  </si>
  <si>
    <t>NMNS02_00920</t>
  </si>
  <si>
    <t>norD</t>
  </si>
  <si>
    <t>NMNS01_01590</t>
  </si>
  <si>
    <t>NMNS02_00910</t>
  </si>
  <si>
    <t>Cytochrome c’ beta</t>
  </si>
  <si>
    <t>NMNS01_05860</t>
  </si>
  <si>
    <t>NMNS02_09060</t>
  </si>
  <si>
    <r>
      <t>Cytochrome P</t>
    </r>
    <r>
      <rPr>
        <vertAlign val="subscript"/>
        <sz val="12"/>
        <color theme="1"/>
        <rFont val="Helvetica"/>
        <family val="2"/>
      </rPr>
      <t>460</t>
    </r>
    <phoneticPr fontId="1"/>
  </si>
  <si>
    <t>NMNS01_16950</t>
  </si>
  <si>
    <t>NMNS02_02480</t>
  </si>
  <si>
    <t>Calvin cycle</t>
    <phoneticPr fontId="1"/>
  </si>
  <si>
    <t>ribulose-5-phosphate kinase</t>
    <phoneticPr fontId="1"/>
  </si>
  <si>
    <t>NMNS02_04680</t>
    <phoneticPr fontId="1"/>
  </si>
  <si>
    <r>
      <t>RuBisCO From 1A (green like, high CO</t>
    </r>
    <r>
      <rPr>
        <vertAlign val="subscript"/>
        <sz val="12"/>
        <color theme="1"/>
        <rFont val="Helvetica"/>
        <family val="2"/>
      </rPr>
      <t>2</t>
    </r>
    <r>
      <rPr>
        <sz val="12"/>
        <color theme="1"/>
        <rFont val="Helvetica"/>
        <family val="2"/>
      </rPr>
      <t xml:space="preserve"> affinity) </t>
    </r>
    <phoneticPr fontId="1"/>
  </si>
  <si>
    <t>von Willebrand factor type A</t>
  </si>
  <si>
    <t>nitric oxide reductase norQ</t>
  </si>
  <si>
    <t>RuBisCO carboxylase small chain</t>
  </si>
  <si>
    <t>NMNS01_01570</t>
  </si>
  <si>
    <t>NMNS02_00930</t>
  </si>
  <si>
    <t>RuBisCO large chain</t>
  </si>
  <si>
    <t>NMNS01_01560</t>
  </si>
  <si>
    <t>NMNS02_00940</t>
  </si>
  <si>
    <t>LysR transcriptional regulator</t>
  </si>
  <si>
    <t>NMNS01_01550</t>
  </si>
  <si>
    <t>NMNS02_00950</t>
  </si>
  <si>
    <r>
      <t>RuBisCO From 1C (red like, low CO</t>
    </r>
    <r>
      <rPr>
        <vertAlign val="subscript"/>
        <sz val="12"/>
        <color theme="1"/>
        <rFont val="Helvetica"/>
        <family val="2"/>
      </rPr>
      <t>2</t>
    </r>
    <r>
      <rPr>
        <sz val="12"/>
        <color theme="1"/>
        <rFont val="Helvetica"/>
        <family val="2"/>
      </rPr>
      <t xml:space="preserve"> affinity)</t>
    </r>
    <phoneticPr fontId="1"/>
  </si>
  <si>
    <t>NMNS01_05400</t>
    <phoneticPr fontId="1"/>
  </si>
  <si>
    <t>NMNS02_29180</t>
    <phoneticPr fontId="1"/>
  </si>
  <si>
    <t>NMNS01_05390</t>
    <phoneticPr fontId="1"/>
  </si>
  <si>
    <t>NMNS02_29190</t>
    <phoneticPr fontId="1"/>
  </si>
  <si>
    <t>RuBisCO small chain</t>
  </si>
  <si>
    <t>NMNS01_05380</t>
    <phoneticPr fontId="1"/>
  </si>
  <si>
    <t>NMNS02_29200</t>
  </si>
  <si>
    <t>CbbX protein</t>
  </si>
  <si>
    <t>NMNS01_05370</t>
  </si>
  <si>
    <t>NMNS02_29210</t>
  </si>
  <si>
    <t>hypothetical protein</t>
  </si>
  <si>
    <t>NMNS01_05360</t>
  </si>
  <si>
    <t>NMNS02_29220</t>
  </si>
  <si>
    <t>ketose-bisphosphate aldolase</t>
  </si>
  <si>
    <t>NMNS01_12860</t>
  </si>
  <si>
    <t>NMNS02_13900</t>
    <phoneticPr fontId="1"/>
  </si>
  <si>
    <t>alpha amylase</t>
    <phoneticPr fontId="1"/>
  </si>
  <si>
    <t>NMNS01_18690</t>
    <phoneticPr fontId="1"/>
  </si>
  <si>
    <t>NMNS02_18670</t>
    <phoneticPr fontId="1"/>
  </si>
  <si>
    <t>Carbohydrate transport</t>
    <phoneticPr fontId="1"/>
  </si>
  <si>
    <t>NMNS01_07800</t>
    <phoneticPr fontId="1"/>
  </si>
  <si>
    <t>NMNS01_07810</t>
    <phoneticPr fontId="1"/>
  </si>
  <si>
    <t>Sugar ABC transporter, ATP-binding protein</t>
    <phoneticPr fontId="1"/>
  </si>
  <si>
    <t>NMNS01_07820</t>
    <phoneticPr fontId="1"/>
  </si>
  <si>
    <t>M48 family metallopeptidase</t>
    <phoneticPr fontId="1"/>
  </si>
  <si>
    <t>NMNS01_02950</t>
    <phoneticPr fontId="1"/>
  </si>
  <si>
    <t>NMNS02_23180</t>
    <phoneticPr fontId="1"/>
  </si>
  <si>
    <t>Peptide transport</t>
    <phoneticPr fontId="1"/>
  </si>
  <si>
    <t>peptide ABC transporter</t>
    <phoneticPr fontId="1"/>
  </si>
  <si>
    <t>NMNS01_15220</t>
    <phoneticPr fontId="1"/>
  </si>
  <si>
    <t>NMNS01_15230</t>
    <phoneticPr fontId="1"/>
  </si>
  <si>
    <t>NMNS01_15240</t>
    <phoneticPr fontId="1"/>
  </si>
  <si>
    <t>NMNS01_15250</t>
    <phoneticPr fontId="1"/>
  </si>
  <si>
    <t>dipeptide transporter</t>
    <phoneticPr fontId="1"/>
  </si>
  <si>
    <t>NMNS01_16830</t>
    <phoneticPr fontId="1"/>
  </si>
  <si>
    <t>NMNS02_10350</t>
    <phoneticPr fontId="1"/>
  </si>
  <si>
    <t>NMNS01_16820</t>
    <phoneticPr fontId="1"/>
  </si>
  <si>
    <t>NMNS02_10340</t>
    <phoneticPr fontId="1"/>
  </si>
  <si>
    <t>NMNS01_16810</t>
    <phoneticPr fontId="1"/>
  </si>
  <si>
    <t>NMNS02_10330</t>
    <phoneticPr fontId="1"/>
  </si>
  <si>
    <t>Ammonia monooxygenase</t>
    <phoneticPr fontId="1"/>
  </si>
  <si>
    <t>Hydroxylamine dehydrogenase</t>
    <phoneticPr fontId="1"/>
  </si>
  <si>
    <r>
      <t xml:space="preserve">Cytochrome </t>
    </r>
    <r>
      <rPr>
        <i/>
        <sz val="12"/>
        <color theme="1"/>
        <rFont val="Helvetica"/>
        <family val="2"/>
      </rPr>
      <t>bc</t>
    </r>
    <r>
      <rPr>
        <i/>
        <vertAlign val="subscript"/>
        <sz val="12"/>
        <color theme="1"/>
        <rFont val="Helvetica"/>
        <family val="2"/>
      </rPr>
      <t>1</t>
    </r>
    <r>
      <rPr>
        <sz val="12"/>
        <color theme="1"/>
        <rFont val="Helvetica"/>
        <family val="2"/>
      </rPr>
      <t xml:space="preserve"> complex</t>
    </r>
    <phoneticPr fontId="1"/>
  </si>
  <si>
    <r>
      <t xml:space="preserve">Table S4 Gene sets involved in central metabolism found in </t>
    </r>
    <r>
      <rPr>
        <b/>
        <i/>
        <sz val="12"/>
        <color theme="1"/>
        <rFont val="游ゴシック"/>
        <family val="3"/>
        <charset val="128"/>
        <scheme val="minor"/>
      </rPr>
      <t>Nitrosomonas</t>
    </r>
    <r>
      <rPr>
        <b/>
        <sz val="12"/>
        <color theme="1"/>
        <rFont val="游ゴシック"/>
        <family val="3"/>
        <charset val="128"/>
        <scheme val="minor"/>
      </rPr>
      <t xml:space="preserve"> (</t>
    </r>
    <r>
      <rPr>
        <b/>
        <i/>
        <sz val="12"/>
        <color theme="1"/>
        <rFont val="游ゴシック"/>
        <family val="3"/>
        <charset val="128"/>
        <scheme val="minor"/>
      </rPr>
      <t>i.e</t>
    </r>
    <r>
      <rPr>
        <b/>
        <sz val="12"/>
        <color theme="1"/>
        <rFont val="游ゴシック"/>
        <family val="3"/>
        <charset val="128"/>
        <scheme val="minor"/>
      </rPr>
      <t>., NMNS) bins</t>
    </r>
    <phoneticPr fontId="1"/>
  </si>
  <si>
    <r>
      <t xml:space="preserve">Table S2 Gene sets involved in central metabolism found in </t>
    </r>
    <r>
      <rPr>
        <b/>
        <i/>
        <sz val="12"/>
        <color theme="1"/>
        <rFont val="游ゴシック"/>
        <family val="3"/>
        <charset val="128"/>
        <scheme val="minor"/>
      </rPr>
      <t>Nitrospira</t>
    </r>
    <r>
      <rPr>
        <b/>
        <sz val="12"/>
        <color theme="1"/>
        <rFont val="游ゴシック"/>
        <family val="3"/>
        <charset val="128"/>
        <scheme val="minor"/>
      </rPr>
      <t xml:space="preserve"> (</t>
    </r>
    <r>
      <rPr>
        <b/>
        <i/>
        <sz val="12"/>
        <color theme="1"/>
        <rFont val="游ゴシック"/>
        <family val="3"/>
        <charset val="128"/>
        <scheme val="minor"/>
      </rPr>
      <t>i.e.</t>
    </r>
    <r>
      <rPr>
        <b/>
        <sz val="12"/>
        <color theme="1"/>
        <rFont val="游ゴシック"/>
        <family val="3"/>
        <charset val="128"/>
        <scheme val="minor"/>
      </rPr>
      <t>, NPIRA) bins</t>
    </r>
    <phoneticPr fontId="1"/>
  </si>
  <si>
    <r>
      <t xml:space="preserve">Table S8 Calculation of </t>
    </r>
    <r>
      <rPr>
        <b/>
        <i/>
        <sz val="12"/>
        <color theme="1"/>
        <rFont val="游ゴシック"/>
        <family val="3"/>
        <charset val="128"/>
        <scheme val="minor"/>
      </rPr>
      <t>∆G</t>
    </r>
    <r>
      <rPr>
        <b/>
        <i/>
        <vertAlign val="subscript"/>
        <sz val="12"/>
        <color theme="1"/>
        <rFont val="游ゴシック"/>
        <family val="3"/>
        <charset val="128"/>
      </rPr>
      <t>r</t>
    </r>
    <r>
      <rPr>
        <b/>
        <sz val="12"/>
        <color theme="1"/>
        <rFont val="游ゴシック"/>
        <family val="3"/>
        <charset val="128"/>
        <scheme val="minor"/>
      </rPr>
      <t xml:space="preserve"> under different conditions: </t>
    </r>
    <r>
      <rPr>
        <i/>
        <sz val="12"/>
        <color theme="1"/>
        <rFont val="游ゴシック"/>
        <family val="3"/>
        <charset val="128"/>
        <scheme val="minor"/>
      </rPr>
      <t>∆G</t>
    </r>
    <r>
      <rPr>
        <i/>
        <vertAlign val="subscript"/>
        <sz val="12"/>
        <color theme="1"/>
        <rFont val="游ゴシック"/>
        <family val="3"/>
        <charset val="128"/>
      </rPr>
      <t>r</t>
    </r>
    <r>
      <rPr>
        <sz val="12"/>
        <color theme="1"/>
        <rFont val="游ゴシック"/>
        <family val="3"/>
        <charset val="128"/>
        <scheme val="minor"/>
      </rPr>
      <t xml:space="preserve"> was calculated under 1) the standard condition, 2) the condition found in NH</t>
    </r>
    <r>
      <rPr>
        <vertAlign val="subscript"/>
        <sz val="12"/>
        <color theme="1"/>
        <rFont val="游ゴシック"/>
        <family val="3"/>
        <charset val="128"/>
      </rPr>
      <t>4</t>
    </r>
    <r>
      <rPr>
        <vertAlign val="superscript"/>
        <sz val="12"/>
        <color theme="1"/>
        <rFont val="游ゴシック"/>
        <family val="3"/>
        <charset val="128"/>
      </rPr>
      <t>+</t>
    </r>
    <r>
      <rPr>
        <sz val="12"/>
        <color theme="1"/>
        <rFont val="游ゴシック"/>
        <family val="3"/>
        <charset val="128"/>
        <scheme val="minor"/>
      </rPr>
      <t xml:space="preserve">-feeding DHS reactor, 3) the initial condition of batch incubation, and 4) the condition where the concentrations of reactant and products are one millimolar. </t>
    </r>
    <phoneticPr fontId="1"/>
  </si>
  <si>
    <t>i) Aerobic ammonia oxidation to nitrite</t>
    <phoneticPr fontId="1"/>
  </si>
  <si>
    <t>ii) Aerobic nitrite oxidation to nitrate</t>
    <phoneticPr fontId="1"/>
  </si>
  <si>
    <t>iii) Aerobic ammonia oxidation to hydroxylamine</t>
    <phoneticPr fontId="1"/>
  </si>
  <si>
    <t>Unit</t>
    <phoneticPr fontId="1"/>
  </si>
  <si>
    <t>　</t>
    <phoneticPr fontId="1"/>
  </si>
  <si>
    <t>Reactant</t>
    <phoneticPr fontId="1"/>
  </si>
  <si>
    <t>1) Stadard condition</t>
    <phoneticPr fontId="1"/>
  </si>
  <si>
    <r>
      <t>2) NH</t>
    </r>
    <r>
      <rPr>
        <vertAlign val="subscript"/>
        <sz val="12"/>
        <color theme="1"/>
        <rFont val="游ゴシック"/>
        <family val="3"/>
        <charset val="128"/>
      </rPr>
      <t>4</t>
    </r>
    <r>
      <rPr>
        <vertAlign val="superscript"/>
        <sz val="12"/>
        <color theme="1"/>
        <rFont val="游ゴシック"/>
        <family val="3"/>
        <charset val="128"/>
      </rPr>
      <t>+</t>
    </r>
    <r>
      <rPr>
        <sz val="12"/>
        <color theme="1"/>
        <rFont val="游ゴシック"/>
        <family val="2"/>
        <charset val="128"/>
        <scheme val="minor"/>
      </rPr>
      <t>-DHS</t>
    </r>
    <phoneticPr fontId="1"/>
  </si>
  <si>
    <t>3) Batch incubation</t>
    <phoneticPr fontId="1"/>
  </si>
  <si>
    <t>4) millimolar conc.</t>
    <phoneticPr fontId="1"/>
  </si>
  <si>
    <r>
      <t>NH</t>
    </r>
    <r>
      <rPr>
        <vertAlign val="subscript"/>
        <sz val="12"/>
        <color theme="1"/>
        <rFont val="游ゴシック"/>
        <family val="3"/>
        <charset val="128"/>
      </rPr>
      <t>3</t>
    </r>
    <phoneticPr fontId="1"/>
  </si>
  <si>
    <r>
      <t>kJ mol</t>
    </r>
    <r>
      <rPr>
        <vertAlign val="superscript"/>
        <sz val="12"/>
        <color theme="1"/>
        <rFont val="游ゴシック"/>
        <family val="3"/>
        <charset val="128"/>
      </rPr>
      <t>-1</t>
    </r>
    <phoneticPr fontId="1"/>
  </si>
  <si>
    <t>Stoichiometry</t>
    <phoneticPr fontId="1"/>
  </si>
  <si>
    <t>Conc. (M)</t>
    <phoneticPr fontId="1"/>
  </si>
  <si>
    <r>
      <t>O</t>
    </r>
    <r>
      <rPr>
        <vertAlign val="subscript"/>
        <sz val="12"/>
        <color theme="1"/>
        <rFont val="游ゴシック"/>
        <family val="3"/>
        <charset val="128"/>
      </rPr>
      <t>2</t>
    </r>
    <phoneticPr fontId="1"/>
  </si>
  <si>
    <r>
      <t>TAN</t>
    </r>
    <r>
      <rPr>
        <vertAlign val="superscript"/>
        <sz val="12"/>
        <color theme="1"/>
        <rFont val="游ゴシック"/>
        <family val="3"/>
        <charset val="128"/>
      </rPr>
      <t>*</t>
    </r>
    <phoneticPr fontId="1"/>
  </si>
  <si>
    <t>TAN</t>
    <phoneticPr fontId="1"/>
  </si>
  <si>
    <r>
      <t>NO</t>
    </r>
    <r>
      <rPr>
        <vertAlign val="subscript"/>
        <sz val="12"/>
        <color theme="1"/>
        <rFont val="游ゴシック"/>
        <family val="3"/>
        <charset val="128"/>
      </rPr>
      <t>2</t>
    </r>
    <r>
      <rPr>
        <vertAlign val="superscript"/>
        <sz val="12"/>
        <color theme="1"/>
        <rFont val="游ゴシック"/>
        <family val="3"/>
        <charset val="128"/>
      </rPr>
      <t>-</t>
    </r>
    <phoneticPr fontId="1"/>
  </si>
  <si>
    <r>
      <t>NO</t>
    </r>
    <r>
      <rPr>
        <vertAlign val="subscript"/>
        <sz val="12"/>
        <color theme="1"/>
        <rFont val="游ゴシック"/>
        <family val="3"/>
        <charset val="128"/>
      </rPr>
      <t>3</t>
    </r>
    <r>
      <rPr>
        <vertAlign val="superscript"/>
        <sz val="12"/>
        <color theme="1"/>
        <rFont val="游ゴシック"/>
        <family val="3"/>
        <charset val="128"/>
      </rPr>
      <t>-</t>
    </r>
    <phoneticPr fontId="1"/>
  </si>
  <si>
    <r>
      <t>NH</t>
    </r>
    <r>
      <rPr>
        <vertAlign val="subscript"/>
        <sz val="12"/>
        <color theme="1"/>
        <rFont val="游ゴシック"/>
        <family val="3"/>
        <charset val="128"/>
      </rPr>
      <t>2</t>
    </r>
    <r>
      <rPr>
        <sz val="12"/>
        <color theme="1"/>
        <rFont val="游ゴシック"/>
        <family val="2"/>
        <charset val="128"/>
        <scheme val="minor"/>
      </rPr>
      <t>OH</t>
    </r>
    <phoneticPr fontId="1"/>
  </si>
  <si>
    <r>
      <t>H</t>
    </r>
    <r>
      <rPr>
        <vertAlign val="superscript"/>
        <sz val="12"/>
        <color theme="1"/>
        <rFont val="游ゴシック"/>
        <family val="3"/>
        <charset val="128"/>
      </rPr>
      <t>+</t>
    </r>
    <phoneticPr fontId="1"/>
  </si>
  <si>
    <t>-</t>
    <phoneticPr fontId="1"/>
  </si>
  <si>
    <r>
      <t>H</t>
    </r>
    <r>
      <rPr>
        <vertAlign val="subscript"/>
        <sz val="12"/>
        <color theme="1"/>
        <rFont val="游ゴシック"/>
        <family val="3"/>
        <charset val="128"/>
      </rPr>
      <t>2</t>
    </r>
    <r>
      <rPr>
        <sz val="12"/>
        <color theme="1"/>
        <rFont val="游ゴシック"/>
        <family val="2"/>
        <charset val="128"/>
        <scheme val="minor"/>
      </rPr>
      <t>O</t>
    </r>
    <phoneticPr fontId="1"/>
  </si>
  <si>
    <t>Products</t>
    <phoneticPr fontId="1"/>
  </si>
  <si>
    <t>R</t>
    <phoneticPr fontId="1"/>
  </si>
  <si>
    <r>
      <t>kJ mol</t>
    </r>
    <r>
      <rPr>
        <vertAlign val="superscript"/>
        <sz val="12"/>
        <color theme="1"/>
        <rFont val="游ゴシック"/>
        <family val="3"/>
        <charset val="128"/>
      </rPr>
      <t>-1</t>
    </r>
    <r>
      <rPr>
        <sz val="12"/>
        <color theme="1"/>
        <rFont val="游ゴシック"/>
        <family val="2"/>
        <charset val="128"/>
        <scheme val="minor"/>
      </rPr>
      <t xml:space="preserve"> K</t>
    </r>
    <r>
      <rPr>
        <vertAlign val="superscript"/>
        <sz val="12"/>
        <color theme="1"/>
        <rFont val="游ゴシック"/>
        <family val="3"/>
        <charset val="128"/>
      </rPr>
      <t>-1</t>
    </r>
    <phoneticPr fontId="1"/>
  </si>
  <si>
    <t>pH</t>
    <phoneticPr fontId="1"/>
  </si>
  <si>
    <t>Temperature</t>
    <phoneticPr fontId="1"/>
  </si>
  <si>
    <t>Equilibrium</t>
    <phoneticPr fontId="1"/>
  </si>
  <si>
    <r>
      <t>RT ln(</t>
    </r>
    <r>
      <rPr>
        <i/>
        <sz val="12"/>
        <color theme="1"/>
        <rFont val="游ゴシック"/>
        <family val="3"/>
        <charset val="128"/>
        <scheme val="minor"/>
      </rPr>
      <t>k</t>
    </r>
    <r>
      <rPr>
        <sz val="12"/>
        <color theme="1"/>
        <rFont val="游ゴシック"/>
        <family val="2"/>
        <charset val="128"/>
        <scheme val="minor"/>
      </rPr>
      <t>)</t>
    </r>
    <phoneticPr fontId="1"/>
  </si>
  <si>
    <r>
      <rPr>
        <i/>
        <sz val="12"/>
        <color theme="1"/>
        <rFont val="游ゴシック"/>
        <family val="3"/>
        <charset val="128"/>
        <scheme val="minor"/>
      </rPr>
      <t>∆G</t>
    </r>
    <r>
      <rPr>
        <sz val="12"/>
        <color theme="1"/>
        <rFont val="游ゴシック"/>
        <family val="2"/>
        <charset val="128"/>
        <scheme val="minor"/>
      </rPr>
      <t xml:space="preserve"> (kJ mol-NH</t>
    </r>
    <r>
      <rPr>
        <vertAlign val="subscript"/>
        <sz val="12"/>
        <color theme="1"/>
        <rFont val="游ゴシック"/>
        <family val="3"/>
        <charset val="128"/>
      </rPr>
      <t>3</t>
    </r>
    <r>
      <rPr>
        <vertAlign val="superscript"/>
        <sz val="12"/>
        <color theme="1"/>
        <rFont val="游ゴシック"/>
        <family val="3"/>
        <charset val="128"/>
      </rPr>
      <t>-1</t>
    </r>
    <r>
      <rPr>
        <sz val="12"/>
        <color theme="1"/>
        <rFont val="游ゴシック"/>
        <family val="2"/>
        <charset val="128"/>
        <scheme val="minor"/>
      </rPr>
      <t>)</t>
    </r>
    <phoneticPr fontId="1"/>
  </si>
  <si>
    <t>*TAN: total ammonia nitrogen which is the sum of ammonia and ammonium concentrations</t>
    <phoneticPr fontId="1"/>
  </si>
  <si>
    <r>
      <rPr>
        <i/>
        <sz val="12"/>
        <color theme="1"/>
        <rFont val="游ゴシック"/>
        <family val="3"/>
        <charset val="128"/>
        <scheme val="minor"/>
      </rPr>
      <t>∆G</t>
    </r>
    <r>
      <rPr>
        <i/>
        <vertAlign val="subscript"/>
        <sz val="12"/>
        <color theme="1"/>
        <rFont val="游ゴシック"/>
        <family val="3"/>
        <charset val="128"/>
      </rPr>
      <t>r</t>
    </r>
    <r>
      <rPr>
        <sz val="12"/>
        <color theme="1"/>
        <rFont val="游ゴシック"/>
        <family val="2"/>
        <charset val="128"/>
        <scheme val="minor"/>
      </rPr>
      <t xml:space="preserve"> (ammonia oxidation) / </t>
    </r>
    <r>
      <rPr>
        <i/>
        <sz val="12"/>
        <color theme="1"/>
        <rFont val="游ゴシック"/>
        <family val="3"/>
        <charset val="128"/>
        <scheme val="minor"/>
      </rPr>
      <t>∆G</t>
    </r>
    <r>
      <rPr>
        <i/>
        <vertAlign val="subscript"/>
        <sz val="12"/>
        <color theme="1"/>
        <rFont val="游ゴシック"/>
        <family val="3"/>
        <charset val="128"/>
      </rPr>
      <t>r</t>
    </r>
    <r>
      <rPr>
        <i/>
        <sz val="12"/>
        <color theme="1"/>
        <rFont val="游ゴシック"/>
        <family val="3"/>
        <charset val="128"/>
        <scheme val="minor"/>
      </rPr>
      <t xml:space="preserve"> </t>
    </r>
    <r>
      <rPr>
        <sz val="12"/>
        <color theme="1"/>
        <rFont val="游ゴシック"/>
        <family val="2"/>
        <charset val="128"/>
        <scheme val="minor"/>
      </rPr>
      <t>(nitrite oxidation) under condition 2) NH</t>
    </r>
    <r>
      <rPr>
        <vertAlign val="subscript"/>
        <sz val="12"/>
        <color theme="1"/>
        <rFont val="游ゴシック"/>
        <family val="3"/>
        <charset val="128"/>
      </rPr>
      <t>4</t>
    </r>
    <r>
      <rPr>
        <vertAlign val="superscript"/>
        <sz val="12"/>
        <color theme="1"/>
        <rFont val="游ゴシック"/>
        <family val="3"/>
        <charset val="128"/>
      </rPr>
      <t>+</t>
    </r>
    <r>
      <rPr>
        <sz val="12"/>
        <color theme="1"/>
        <rFont val="游ゴシック"/>
        <family val="2"/>
        <charset val="128"/>
        <scheme val="minor"/>
      </rPr>
      <t>-DHS</t>
    </r>
    <phoneticPr fontId="1"/>
  </si>
  <si>
    <r>
      <rPr>
        <i/>
        <sz val="12"/>
        <color theme="1"/>
        <rFont val="游ゴシック"/>
        <family val="3"/>
        <charset val="128"/>
        <scheme val="minor"/>
      </rPr>
      <t>∆G</t>
    </r>
    <r>
      <rPr>
        <i/>
        <vertAlign val="subscript"/>
        <sz val="12"/>
        <color theme="1"/>
        <rFont val="游ゴシック"/>
        <family val="3"/>
        <charset val="128"/>
      </rPr>
      <t>r</t>
    </r>
    <r>
      <rPr>
        <sz val="12"/>
        <color theme="1"/>
        <rFont val="游ゴシック"/>
        <family val="2"/>
        <charset val="128"/>
        <scheme val="minor"/>
      </rPr>
      <t xml:space="preserve"> (ammonia oxidation) / </t>
    </r>
    <r>
      <rPr>
        <i/>
        <sz val="12"/>
        <color theme="1"/>
        <rFont val="游ゴシック"/>
        <family val="3"/>
        <charset val="128"/>
        <scheme val="minor"/>
      </rPr>
      <t>∆G</t>
    </r>
    <r>
      <rPr>
        <i/>
        <vertAlign val="subscript"/>
        <sz val="12"/>
        <color theme="1"/>
        <rFont val="游ゴシック"/>
        <family val="3"/>
        <charset val="128"/>
      </rPr>
      <t>r</t>
    </r>
    <r>
      <rPr>
        <i/>
        <sz val="12"/>
        <color theme="1"/>
        <rFont val="游ゴシック"/>
        <family val="3"/>
        <charset val="128"/>
        <scheme val="minor"/>
      </rPr>
      <t xml:space="preserve"> </t>
    </r>
    <r>
      <rPr>
        <sz val="12"/>
        <color theme="1"/>
        <rFont val="游ゴシック"/>
        <family val="2"/>
        <charset val="128"/>
        <scheme val="minor"/>
      </rPr>
      <t>(nitrite oxidation) under condition 3) batch incubation</t>
    </r>
    <phoneticPr fontId="1"/>
  </si>
  <si>
    <r>
      <t>NO</t>
    </r>
    <r>
      <rPr>
        <vertAlign val="subscript"/>
        <sz val="12"/>
        <rFont val="游ゴシック (本文)"/>
        <family val="3"/>
        <charset val="128"/>
      </rPr>
      <t>3</t>
    </r>
    <r>
      <rPr>
        <vertAlign val="superscript"/>
        <sz val="12"/>
        <rFont val="游ゴシック (本文)"/>
        <family val="3"/>
        <charset val="128"/>
      </rPr>
      <t>-</t>
    </r>
    <phoneticPr fontId="1"/>
  </si>
  <si>
    <r>
      <t>∆G</t>
    </r>
    <r>
      <rPr>
        <b/>
        <i/>
        <vertAlign val="subscript"/>
        <sz val="12"/>
        <color theme="1"/>
        <rFont val="游ゴシック"/>
        <family val="3"/>
        <charset val="128"/>
      </rPr>
      <t>f</t>
    </r>
    <r>
      <rPr>
        <b/>
        <i/>
        <vertAlign val="superscript"/>
        <sz val="12"/>
        <color theme="1"/>
        <rFont val="游ゴシック"/>
        <family val="3"/>
        <charset val="128"/>
      </rPr>
      <t>º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</si>
</sst>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E+00"/>
    <numFmt numFmtId="177" formatCode="0.0000"/>
    <numFmt numFmtId="178" formatCode="0.0"/>
    <numFmt numFmtId="179" formatCode="0.0_ "/>
    <numFmt numFmtId="180" formatCode="0.0.E+00"/>
    <numFmt numFmtId="181" formatCode="0.000_ "/>
  </numFmts>
  <fonts count="3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2"/>
      <name val="Arial"/>
      <family val="2"/>
    </font>
    <font>
      <b/>
      <sz val="12"/>
      <color theme="1"/>
      <name val="游ゴシック"/>
      <family val="3"/>
      <charset val="128"/>
      <scheme val="minor"/>
    </font>
    <font>
      <b/>
      <i/>
      <sz val="12"/>
      <color theme="1"/>
      <name val="游ゴシック"/>
      <family val="3"/>
      <charset val="128"/>
      <scheme val="minor"/>
    </font>
    <font>
      <sz val="12"/>
      <color theme="1"/>
      <name val="Helvetica"/>
      <family val="2"/>
    </font>
    <font>
      <i/>
      <sz val="12"/>
      <color theme="1"/>
      <name val="Helvetica"/>
      <family val="2"/>
    </font>
    <font>
      <i/>
      <vertAlign val="subscript"/>
      <sz val="12"/>
      <color theme="1"/>
      <name val="Helvetica"/>
      <family val="2"/>
    </font>
    <font>
      <sz val="12"/>
      <color rgb="FF000000"/>
      <name val="Helvetica"/>
      <family val="2"/>
    </font>
    <font>
      <vertAlign val="subscript"/>
      <sz val="12"/>
      <color theme="1"/>
      <name val="Helvetica"/>
      <family val="2"/>
    </font>
    <font>
      <sz val="12"/>
      <name val="Helvetica"/>
      <family val="2"/>
    </font>
    <font>
      <sz val="12"/>
      <color theme="1"/>
      <name val="游ゴシック"/>
      <family val="2"/>
      <charset val="128"/>
      <scheme val="minor"/>
    </font>
    <font>
      <b/>
      <i/>
      <vertAlign val="subscript"/>
      <sz val="12"/>
      <color theme="1"/>
      <name val="游ゴシック"/>
      <family val="3"/>
      <charset val="128"/>
    </font>
    <font>
      <i/>
      <sz val="12"/>
      <color theme="1"/>
      <name val="游ゴシック"/>
      <family val="3"/>
      <charset val="128"/>
      <scheme val="minor"/>
    </font>
    <font>
      <i/>
      <vertAlign val="subscript"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vertAlign val="subscript"/>
      <sz val="12"/>
      <color theme="1"/>
      <name val="游ゴシック"/>
      <family val="3"/>
      <charset val="128"/>
    </font>
    <font>
      <vertAlign val="superscript"/>
      <sz val="12"/>
      <color theme="1"/>
      <name val="游ゴシック"/>
      <family val="3"/>
      <charset val="128"/>
    </font>
    <font>
      <sz val="12"/>
      <name val="游ゴシック (本文)"/>
      <family val="3"/>
      <charset val="128"/>
    </font>
    <font>
      <vertAlign val="subscript"/>
      <sz val="12"/>
      <name val="游ゴシック (本文)"/>
      <family val="3"/>
      <charset val="128"/>
    </font>
    <font>
      <vertAlign val="superscript"/>
      <sz val="12"/>
      <name val="游ゴシック (本文)"/>
      <family val="3"/>
      <charset val="128"/>
    </font>
    <font>
      <b/>
      <sz val="12"/>
      <name val="游ゴシック (本文)"/>
      <family val="3"/>
      <charset val="128"/>
    </font>
    <font>
      <b/>
      <i/>
      <vertAlign val="superscript"/>
      <sz val="12"/>
      <color theme="1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9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3" borderId="0" xfId="0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0" fillId="4" borderId="0" xfId="0" applyFill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2" borderId="2" xfId="0" applyFill="1" applyBorder="1">
      <alignment vertical="center"/>
    </xf>
    <xf numFmtId="0" fontId="2" fillId="2" borderId="4" xfId="0" applyFont="1" applyFill="1" applyBorder="1" applyAlignment="1">
      <alignment horizontal="left"/>
    </xf>
    <xf numFmtId="0" fontId="0" fillId="2" borderId="4" xfId="0" applyFill="1" applyBorder="1">
      <alignment vertical="center"/>
    </xf>
    <xf numFmtId="0" fontId="0" fillId="0" borderId="2" xfId="0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0" fillId="0" borderId="2" xfId="0" applyFill="1" applyBorder="1">
      <alignment vertical="center"/>
    </xf>
    <xf numFmtId="0" fontId="13" fillId="0" borderId="0" xfId="0" applyFont="1">
      <alignment vertical="center"/>
    </xf>
    <xf numFmtId="0" fontId="0" fillId="0" borderId="0" xfId="0" applyAlignment="1">
      <alignment vertical="center" wrapText="1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Border="1">
      <alignment vertical="center"/>
    </xf>
    <xf numFmtId="0" fontId="13" fillId="0" borderId="0" xfId="0" applyFont="1" applyFill="1" applyBorder="1">
      <alignment vertical="center"/>
    </xf>
    <xf numFmtId="0" fontId="18" fillId="0" borderId="0" xfId="0" applyFont="1" applyFill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0" xfId="0" applyFont="1" applyBorder="1">
      <alignment vertical="center"/>
    </xf>
    <xf numFmtId="0" fontId="4" fillId="0" borderId="0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3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16" fillId="0" borderId="2" xfId="0" applyFont="1" applyFill="1" applyBorder="1">
      <alignment vertical="center"/>
    </xf>
    <xf numFmtId="0" fontId="2" fillId="2" borderId="5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3" fillId="5" borderId="4" xfId="0" applyFont="1" applyFill="1" applyBorder="1">
      <alignment vertical="center"/>
    </xf>
    <xf numFmtId="0" fontId="13" fillId="5" borderId="5" xfId="0" applyFont="1" applyFill="1" applyBorder="1">
      <alignment vertical="center"/>
    </xf>
    <xf numFmtId="0" fontId="13" fillId="5" borderId="2" xfId="0" applyFont="1" applyFill="1" applyBorder="1" applyAlignment="1">
      <alignment vertical="center" wrapText="1"/>
    </xf>
    <xf numFmtId="0" fontId="13" fillId="5" borderId="3" xfId="0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6" borderId="6" xfId="0" applyFont="1" applyFill="1" applyBorder="1">
      <alignment vertical="center"/>
    </xf>
    <xf numFmtId="0" fontId="0" fillId="6" borderId="7" xfId="0" applyFill="1" applyBorder="1" applyAlignment="1">
      <alignment horizontal="center" vertical="center"/>
    </xf>
    <xf numFmtId="0" fontId="0" fillId="6" borderId="6" xfId="0" applyFill="1" applyBorder="1">
      <alignment vertical="center"/>
    </xf>
    <xf numFmtId="0" fontId="0" fillId="6" borderId="8" xfId="0" applyFill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6" borderId="12" xfId="0" applyFill="1" applyBorder="1">
      <alignment vertical="center"/>
    </xf>
    <xf numFmtId="0" fontId="0" fillId="6" borderId="13" xfId="0" applyFill="1" applyBorder="1" applyAlignment="1">
      <alignment horizontal="center" vertical="center"/>
    </xf>
    <xf numFmtId="0" fontId="0" fillId="6" borderId="12" xfId="0" applyFill="1" applyBorder="1" applyAlignment="1">
      <alignment vertical="center" wrapText="1"/>
    </xf>
    <xf numFmtId="0" fontId="0" fillId="6" borderId="14" xfId="0" applyFill="1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6" borderId="8" xfId="0" applyFill="1" applyBorder="1" applyAlignment="1">
      <alignment horizontal="center" vertical="center"/>
    </xf>
    <xf numFmtId="0" fontId="0" fillId="6" borderId="6" xfId="0" applyFill="1" applyBorder="1" applyAlignment="1">
      <alignment vertical="center" wrapText="1"/>
    </xf>
    <xf numFmtId="176" fontId="0" fillId="6" borderId="6" xfId="0" applyNumberForma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176" fontId="6" fillId="6" borderId="6" xfId="0" applyNumberFormat="1" applyFont="1" applyFill="1" applyBorder="1" applyAlignment="1">
      <alignment horizontal="center" vertical="center" wrapText="1"/>
    </xf>
    <xf numFmtId="0" fontId="0" fillId="0" borderId="16" xfId="0" applyBorder="1">
      <alignment vertical="center"/>
    </xf>
    <xf numFmtId="0" fontId="0" fillId="6" borderId="0" xfId="0" applyFill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176" fontId="0" fillId="6" borderId="18" xfId="0" applyNumberFormat="1" applyFill="1" applyBorder="1" applyAlignment="1">
      <alignment horizontal="center" vertical="center"/>
    </xf>
    <xf numFmtId="176" fontId="6" fillId="6" borderId="18" xfId="0" applyNumberFormat="1" applyFont="1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176" fontId="0" fillId="6" borderId="12" xfId="0" applyNumberFormat="1" applyFill="1" applyBorder="1" applyAlignment="1">
      <alignment horizontal="center" vertical="center"/>
    </xf>
    <xf numFmtId="176" fontId="6" fillId="6" borderId="12" xfId="0" applyNumberFormat="1" applyFont="1" applyFill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3" borderId="18" xfId="0" applyFill="1" applyBorder="1">
      <alignment vertical="center"/>
    </xf>
    <xf numFmtId="0" fontId="0" fillId="3" borderId="0" xfId="0" applyFill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2" xfId="0" applyFill="1" applyBorder="1">
      <alignment vertical="center"/>
    </xf>
    <xf numFmtId="0" fontId="0" fillId="3" borderId="13" xfId="0" applyFill="1" applyBorder="1" applyAlignment="1">
      <alignment horizontal="center" vertical="center"/>
    </xf>
    <xf numFmtId="176" fontId="0" fillId="3" borderId="12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19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2" fontId="0" fillId="7" borderId="14" xfId="0" applyNumberForma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23" fillId="8" borderId="12" xfId="0" applyFont="1" applyFill="1" applyBorder="1" applyAlignment="1">
      <alignment horizontal="left" vertical="center"/>
    </xf>
    <xf numFmtId="0" fontId="0" fillId="8" borderId="13" xfId="0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179" fontId="0" fillId="8" borderId="14" xfId="0" applyNumberFormat="1" applyFill="1" applyBorder="1" applyAlignment="1">
      <alignment horizontal="center" vertical="center"/>
    </xf>
    <xf numFmtId="9" fontId="0" fillId="0" borderId="0" xfId="1" applyFont="1">
      <alignment vertical="center"/>
    </xf>
    <xf numFmtId="0" fontId="23" fillId="0" borderId="0" xfId="0" applyFont="1">
      <alignment vertical="center"/>
    </xf>
    <xf numFmtId="178" fontId="0" fillId="7" borderId="26" xfId="0" applyNumberFormat="1" applyFill="1" applyBorder="1" applyAlignment="1">
      <alignment horizontal="center" vertical="center"/>
    </xf>
    <xf numFmtId="176" fontId="26" fillId="3" borderId="6" xfId="0" applyNumberFormat="1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26" fillId="3" borderId="7" xfId="0" applyFont="1" applyFill="1" applyBorder="1" applyAlignment="1">
      <alignment horizontal="center" vertical="center"/>
    </xf>
    <xf numFmtId="0" fontId="29" fillId="0" borderId="12" xfId="0" applyFont="1" applyBorder="1">
      <alignment vertical="center"/>
    </xf>
    <xf numFmtId="0" fontId="6" fillId="0" borderId="16" xfId="0" applyFont="1" applyBorder="1">
      <alignment vertical="center"/>
    </xf>
    <xf numFmtId="178" fontId="0" fillId="6" borderId="18" xfId="0" applyNumberFormat="1" applyFill="1" applyBorder="1">
      <alignment vertical="center"/>
    </xf>
    <xf numFmtId="178" fontId="0" fillId="3" borderId="6" xfId="0" applyNumberFormat="1" applyFill="1" applyBorder="1">
      <alignment vertical="center"/>
    </xf>
    <xf numFmtId="178" fontId="0" fillId="3" borderId="18" xfId="0" applyNumberFormat="1" applyFill="1" applyBorder="1">
      <alignment vertical="center"/>
    </xf>
    <xf numFmtId="178" fontId="0" fillId="6" borderId="18" xfId="0" applyNumberFormat="1" applyFill="1" applyBorder="1" applyAlignment="1">
      <alignment horizontal="center" vertical="center"/>
    </xf>
    <xf numFmtId="178" fontId="0" fillId="6" borderId="12" xfId="0" applyNumberFormat="1" applyFill="1" applyBorder="1" applyAlignment="1">
      <alignment horizontal="center" vertical="center"/>
    </xf>
    <xf numFmtId="178" fontId="0" fillId="3" borderId="6" xfId="0" applyNumberFormat="1" applyFill="1" applyBorder="1" applyAlignment="1">
      <alignment horizontal="center" vertical="center"/>
    </xf>
    <xf numFmtId="178" fontId="26" fillId="3" borderId="6" xfId="0" applyNumberFormat="1" applyFont="1" applyFill="1" applyBorder="1" applyAlignment="1">
      <alignment horizontal="center" vertical="center"/>
    </xf>
    <xf numFmtId="178" fontId="0" fillId="6" borderId="12" xfId="0" applyNumberFormat="1" applyFill="1" applyBorder="1">
      <alignment vertical="center"/>
    </xf>
    <xf numFmtId="176" fontId="0" fillId="0" borderId="6" xfId="0" applyNumberForma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0" fillId="6" borderId="12" xfId="0" applyNumberFormat="1" applyFill="1" applyBorder="1" applyAlignment="1">
      <alignment horizontal="center" vertical="center"/>
    </xf>
    <xf numFmtId="178" fontId="0" fillId="3" borderId="18" xfId="0" applyNumberFormat="1" applyFill="1" applyBorder="1" applyAlignment="1">
      <alignment horizontal="center" vertical="center"/>
    </xf>
    <xf numFmtId="178" fontId="0" fillId="3" borderId="12" xfId="0" applyNumberFormat="1" applyFill="1" applyBorder="1" applyAlignment="1">
      <alignment horizontal="center" vertical="center"/>
    </xf>
    <xf numFmtId="179" fontId="0" fillId="0" borderId="0" xfId="0" applyNumberFormat="1">
      <alignment vertical="center"/>
    </xf>
    <xf numFmtId="181" fontId="0" fillId="0" borderId="0" xfId="0" applyNumberFormat="1">
      <alignment vertical="center"/>
    </xf>
    <xf numFmtId="1" fontId="0" fillId="3" borderId="14" xfId="0" applyNumberFormat="1" applyFill="1" applyBorder="1" applyAlignment="1">
      <alignment horizontal="center" vertical="center"/>
    </xf>
    <xf numFmtId="180" fontId="0" fillId="6" borderId="12" xfId="0" applyNumberFormat="1" applyFill="1" applyBorder="1" applyAlignment="1">
      <alignment horizontal="center" vertical="center"/>
    </xf>
    <xf numFmtId="178" fontId="0" fillId="6" borderId="18" xfId="0" applyNumberFormat="1" applyFill="1" applyBorder="1" applyAlignment="1">
      <alignment horizontal="center" vertical="center" wrapText="1"/>
    </xf>
    <xf numFmtId="0" fontId="0" fillId="0" borderId="16" xfId="0" applyFill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A1273-46F1-3740-A18E-E83706419AEC}">
  <dimension ref="A1:M676"/>
  <sheetViews>
    <sheetView zoomScale="58" workbookViewId="0">
      <pane ySplit="3" topLeftCell="A4" activePane="bottomLeft" state="frozen"/>
      <selection pane="bottomLeft" activeCell="A2" sqref="A2"/>
    </sheetView>
  </sheetViews>
  <sheetFormatPr baseColWidth="10" defaultRowHeight="20" outlineLevelCol="1"/>
  <cols>
    <col min="1" max="1" width="4.7109375" style="2" customWidth="1"/>
    <col min="2" max="2" width="24.140625" style="2" customWidth="1"/>
    <col min="3" max="3" width="17.7109375" style="2" customWidth="1"/>
    <col min="4" max="4" width="66.140625" style="11" customWidth="1"/>
    <col min="5" max="5" width="19.42578125" style="1" customWidth="1"/>
    <col min="6" max="6" width="21.42578125" style="1" customWidth="1"/>
    <col min="7" max="7" width="20.42578125" style="1" customWidth="1"/>
    <col min="8" max="8" width="20.28515625" style="1" customWidth="1"/>
    <col min="9" max="9" width="19.85546875" style="1" customWidth="1"/>
    <col min="10" max="10" width="19.42578125" style="1" customWidth="1"/>
    <col min="11" max="12" width="15.7109375" style="1" customWidth="1" outlineLevel="1"/>
    <col min="13" max="13" width="10.7109375" style="1" outlineLevel="1"/>
    <col min="14" max="16384" width="10.7109375" style="1"/>
  </cols>
  <sheetData>
    <row r="1" spans="1:10">
      <c r="A1" s="10" t="s">
        <v>3986</v>
      </c>
    </row>
    <row r="2" spans="1:10">
      <c r="A2" s="21"/>
      <c r="B2" s="21"/>
      <c r="C2" s="21"/>
      <c r="D2" s="44"/>
      <c r="E2" s="22"/>
      <c r="F2" s="22"/>
      <c r="G2" s="22"/>
      <c r="H2" s="22"/>
      <c r="I2" s="22"/>
      <c r="J2" s="22"/>
    </row>
    <row r="3" spans="1:10">
      <c r="A3" s="19" t="s">
        <v>2435</v>
      </c>
      <c r="B3" s="19"/>
      <c r="C3" s="19" t="s">
        <v>2436</v>
      </c>
      <c r="D3" s="45" t="s">
        <v>2437</v>
      </c>
      <c r="E3" s="20"/>
      <c r="F3" s="20"/>
      <c r="G3" s="20"/>
      <c r="H3" s="20"/>
      <c r="I3" s="20"/>
      <c r="J3" s="20"/>
    </row>
    <row r="4" spans="1:10">
      <c r="A4" s="13" t="s">
        <v>2438</v>
      </c>
      <c r="B4" s="13"/>
      <c r="C4" s="13"/>
      <c r="D4" s="46"/>
      <c r="E4" s="3" t="s">
        <v>3516</v>
      </c>
      <c r="F4" s="3" t="s">
        <v>3519</v>
      </c>
      <c r="G4" s="3" t="s">
        <v>3514</v>
      </c>
      <c r="H4" s="3" t="s">
        <v>3517</v>
      </c>
      <c r="I4" s="3" t="s">
        <v>3518</v>
      </c>
      <c r="J4" s="3" t="s">
        <v>3515</v>
      </c>
    </row>
    <row r="5" spans="1:10">
      <c r="A5" s="16"/>
      <c r="B5" s="15" t="s">
        <v>2439</v>
      </c>
      <c r="C5" s="15" t="s">
        <v>2440</v>
      </c>
      <c r="D5" s="47" t="s">
        <v>2441</v>
      </c>
      <c r="E5" s="1" t="s">
        <v>3606</v>
      </c>
      <c r="F5" s="1" t="s">
        <v>1</v>
      </c>
      <c r="G5" s="1" t="s">
        <v>0</v>
      </c>
    </row>
    <row r="6" spans="1:10">
      <c r="A6" s="16"/>
      <c r="B6" s="15" t="s">
        <v>2439</v>
      </c>
      <c r="C6" s="15" t="s">
        <v>2442</v>
      </c>
      <c r="D6" s="47" t="s">
        <v>2443</v>
      </c>
      <c r="E6" s="1" t="s">
        <v>15</v>
      </c>
      <c r="F6" s="1" t="s">
        <v>9</v>
      </c>
      <c r="G6" s="1" t="s">
        <v>7</v>
      </c>
      <c r="H6" s="1" t="s">
        <v>8</v>
      </c>
      <c r="I6" s="1" t="s">
        <v>14</v>
      </c>
    </row>
    <row r="7" spans="1:10">
      <c r="A7" s="16"/>
      <c r="B7" s="15" t="s">
        <v>2439</v>
      </c>
      <c r="C7" s="15" t="s">
        <v>2444</v>
      </c>
      <c r="D7" s="47" t="s">
        <v>2445</v>
      </c>
      <c r="E7" s="1" t="s">
        <v>3597</v>
      </c>
      <c r="F7" s="1" t="s">
        <v>39</v>
      </c>
      <c r="G7" s="1" t="s">
        <v>34</v>
      </c>
      <c r="H7" s="1" t="s">
        <v>38</v>
      </c>
    </row>
    <row r="8" spans="1:10" ht="21" customHeight="1">
      <c r="A8" s="16"/>
      <c r="B8" s="15" t="s">
        <v>2439</v>
      </c>
      <c r="C8" s="15" t="s">
        <v>2446</v>
      </c>
      <c r="D8" s="47" t="s">
        <v>2447</v>
      </c>
      <c r="E8" s="1" t="s">
        <v>36</v>
      </c>
      <c r="F8" s="1" t="s">
        <v>25</v>
      </c>
      <c r="G8" s="1" t="s">
        <v>21</v>
      </c>
      <c r="H8" s="1" t="s">
        <v>24</v>
      </c>
    </row>
    <row r="9" spans="1:10">
      <c r="A9" s="16"/>
      <c r="B9" s="15" t="s">
        <v>2439</v>
      </c>
      <c r="C9" s="15" t="s">
        <v>2448</v>
      </c>
      <c r="D9" s="47" t="s">
        <v>2449</v>
      </c>
      <c r="E9" s="1" t="s">
        <v>60</v>
      </c>
      <c r="F9" s="1" t="s">
        <v>52</v>
      </c>
      <c r="G9" s="1" t="s">
        <v>51</v>
      </c>
      <c r="H9" s="1" t="s">
        <v>53</v>
      </c>
    </row>
    <row r="10" spans="1:10">
      <c r="A10" s="16"/>
      <c r="B10" s="15" t="s">
        <v>2439</v>
      </c>
      <c r="C10" s="15" t="s">
        <v>2450</v>
      </c>
      <c r="D10" s="47" t="s">
        <v>2451</v>
      </c>
      <c r="E10" s="1" t="s">
        <v>3598</v>
      </c>
      <c r="F10" s="1" t="s">
        <v>64</v>
      </c>
      <c r="G10" s="1" t="s">
        <v>61</v>
      </c>
      <c r="H10" s="1" t="s">
        <v>62</v>
      </c>
    </row>
    <row r="11" spans="1:10">
      <c r="A11" s="16"/>
      <c r="B11" s="15" t="s">
        <v>2439</v>
      </c>
      <c r="C11" s="15" t="s">
        <v>2452</v>
      </c>
      <c r="D11" s="47" t="s">
        <v>2453</v>
      </c>
      <c r="E11" s="1" t="s">
        <v>80</v>
      </c>
      <c r="F11" s="1" t="s">
        <v>73</v>
      </c>
      <c r="G11" s="1" t="s">
        <v>70</v>
      </c>
      <c r="H11" s="1" t="s">
        <v>71</v>
      </c>
      <c r="I11" s="1" t="s">
        <v>77</v>
      </c>
    </row>
    <row r="12" spans="1:10">
      <c r="A12" s="16"/>
      <c r="B12" s="15" t="s">
        <v>2439</v>
      </c>
      <c r="C12" s="15" t="s">
        <v>2454</v>
      </c>
      <c r="D12" s="47" t="s">
        <v>2455</v>
      </c>
      <c r="E12" s="1" t="s">
        <v>85</v>
      </c>
      <c r="F12" s="1" t="s">
        <v>82</v>
      </c>
      <c r="G12" s="1" t="s">
        <v>81</v>
      </c>
      <c r="H12" s="1" t="s">
        <v>83</v>
      </c>
    </row>
    <row r="13" spans="1:10">
      <c r="A13" s="16"/>
      <c r="B13" s="15" t="s">
        <v>2439</v>
      </c>
      <c r="C13" s="15" t="s">
        <v>2456</v>
      </c>
      <c r="D13" s="47" t="s">
        <v>2457</v>
      </c>
      <c r="E13" s="1" t="s">
        <v>96</v>
      </c>
      <c r="F13" s="1" t="s">
        <v>90</v>
      </c>
      <c r="G13" s="1" t="s">
        <v>86</v>
      </c>
      <c r="H13" s="1" t="s">
        <v>87</v>
      </c>
      <c r="I13" s="1" t="s">
        <v>88</v>
      </c>
    </row>
    <row r="14" spans="1:10">
      <c r="A14" s="16"/>
      <c r="B14" s="15" t="s">
        <v>2439</v>
      </c>
      <c r="C14" s="15" t="s">
        <v>2458</v>
      </c>
      <c r="D14" s="47" t="s">
        <v>2441</v>
      </c>
      <c r="E14" s="1" t="s">
        <v>6</v>
      </c>
      <c r="F14" s="1" t="s">
        <v>5</v>
      </c>
      <c r="G14" s="1" t="s">
        <v>4</v>
      </c>
      <c r="H14" s="1" t="s">
        <v>2</v>
      </c>
    </row>
    <row r="15" spans="1:10">
      <c r="A15" s="16"/>
      <c r="B15" s="15" t="s">
        <v>2439</v>
      </c>
      <c r="C15" s="15" t="s">
        <v>2459</v>
      </c>
      <c r="D15" s="47" t="s">
        <v>2460</v>
      </c>
      <c r="E15" s="1" t="s">
        <v>101</v>
      </c>
      <c r="F15" s="1" t="s">
        <v>99</v>
      </c>
      <c r="G15" s="1" t="s">
        <v>97</v>
      </c>
      <c r="H15" s="1" t="s">
        <v>100</v>
      </c>
    </row>
    <row r="16" spans="1:10">
      <c r="A16" s="16"/>
      <c r="B16" s="15" t="s">
        <v>2439</v>
      </c>
      <c r="C16" s="15" t="s">
        <v>2461</v>
      </c>
      <c r="D16" s="47" t="s">
        <v>2462</v>
      </c>
      <c r="E16" s="1" t="s">
        <v>110</v>
      </c>
      <c r="F16" s="1" t="s">
        <v>104</v>
      </c>
      <c r="G16" s="1" t="s">
        <v>102</v>
      </c>
      <c r="H16" s="4"/>
      <c r="I16" s="1" t="s">
        <v>107</v>
      </c>
    </row>
    <row r="17" spans="1:10">
      <c r="A17" s="16"/>
      <c r="B17" s="15" t="s">
        <v>2439</v>
      </c>
      <c r="C17" s="15" t="s">
        <v>2463</v>
      </c>
      <c r="D17" s="47" t="s">
        <v>2464</v>
      </c>
      <c r="E17" s="1" t="s">
        <v>124</v>
      </c>
      <c r="F17" s="1" t="s">
        <v>117</v>
      </c>
      <c r="G17" s="1" t="s">
        <v>115</v>
      </c>
      <c r="H17" s="1" t="s">
        <v>116</v>
      </c>
    </row>
    <row r="18" spans="1:10">
      <c r="A18" s="16"/>
      <c r="B18" s="15" t="s">
        <v>2439</v>
      </c>
      <c r="C18" s="15" t="s">
        <v>2465</v>
      </c>
      <c r="D18" s="47" t="s">
        <v>2466</v>
      </c>
      <c r="E18" s="1" t="s">
        <v>134</v>
      </c>
      <c r="F18" s="1" t="s">
        <v>126</v>
      </c>
      <c r="G18" s="1" t="s">
        <v>125</v>
      </c>
      <c r="H18" s="1" t="s">
        <v>128</v>
      </c>
    </row>
    <row r="19" spans="1:10">
      <c r="A19" s="16"/>
      <c r="B19" s="15" t="s">
        <v>2439</v>
      </c>
      <c r="C19" s="15" t="s">
        <v>3622</v>
      </c>
      <c r="D19" s="47" t="s">
        <v>2443</v>
      </c>
      <c r="E19" s="1" t="s">
        <v>10</v>
      </c>
    </row>
    <row r="20" spans="1:10">
      <c r="A20" s="16"/>
      <c r="B20" s="15" t="s">
        <v>2439</v>
      </c>
      <c r="C20" s="15" t="s">
        <v>3623</v>
      </c>
      <c r="D20" s="47" t="s">
        <v>2445</v>
      </c>
      <c r="E20" s="1" t="s">
        <v>40</v>
      </c>
    </row>
    <row r="21" spans="1:10">
      <c r="A21" s="16"/>
      <c r="B21" s="15" t="s">
        <v>2439</v>
      </c>
      <c r="C21" s="15" t="s">
        <v>3624</v>
      </c>
      <c r="D21" s="47" t="s">
        <v>2447</v>
      </c>
      <c r="E21" s="1" t="s">
        <v>23</v>
      </c>
    </row>
    <row r="22" spans="1:10">
      <c r="A22" s="16"/>
      <c r="B22" s="15" t="s">
        <v>2439</v>
      </c>
      <c r="C22" s="15" t="s">
        <v>3625</v>
      </c>
      <c r="D22" s="47" t="s">
        <v>2449</v>
      </c>
      <c r="E22" s="1" t="s">
        <v>54</v>
      </c>
    </row>
    <row r="23" spans="1:10">
      <c r="A23" s="16"/>
      <c r="B23" s="15" t="s">
        <v>2439</v>
      </c>
      <c r="C23" s="15" t="s">
        <v>3626</v>
      </c>
      <c r="D23" s="47" t="s">
        <v>2451</v>
      </c>
      <c r="E23" s="1" t="s">
        <v>63</v>
      </c>
    </row>
    <row r="24" spans="1:10">
      <c r="A24" s="16"/>
      <c r="B24" s="15" t="s">
        <v>2439</v>
      </c>
      <c r="C24" s="15" t="s">
        <v>3627</v>
      </c>
      <c r="D24" s="47" t="s">
        <v>2453</v>
      </c>
      <c r="E24" s="1" t="s">
        <v>72</v>
      </c>
    </row>
    <row r="25" spans="1:10">
      <c r="A25" s="16"/>
      <c r="B25" s="15" t="s">
        <v>2439</v>
      </c>
      <c r="C25" s="15" t="s">
        <v>3628</v>
      </c>
      <c r="D25" s="47" t="s">
        <v>2455</v>
      </c>
      <c r="E25" s="1" t="s">
        <v>84</v>
      </c>
    </row>
    <row r="26" spans="1:10">
      <c r="A26" s="16"/>
      <c r="B26" s="15" t="s">
        <v>2439</v>
      </c>
      <c r="C26" s="15" t="s">
        <v>3629</v>
      </c>
      <c r="D26" s="47" t="s">
        <v>2457</v>
      </c>
      <c r="E26" s="1" t="s">
        <v>89</v>
      </c>
    </row>
    <row r="27" spans="1:10">
      <c r="A27" s="16"/>
      <c r="B27" s="15" t="s">
        <v>2439</v>
      </c>
      <c r="C27" s="15" t="s">
        <v>3630</v>
      </c>
      <c r="D27" s="47" t="s">
        <v>2441</v>
      </c>
      <c r="E27" s="1" t="s">
        <v>3</v>
      </c>
    </row>
    <row r="28" spans="1:10">
      <c r="A28" s="16"/>
      <c r="B28" s="15" t="s">
        <v>2439</v>
      </c>
      <c r="C28" s="15" t="s">
        <v>3631</v>
      </c>
      <c r="D28" s="47" t="s">
        <v>2460</v>
      </c>
      <c r="E28" s="1" t="s">
        <v>98</v>
      </c>
    </row>
    <row r="29" spans="1:10">
      <c r="A29" s="16"/>
      <c r="B29" s="15" t="s">
        <v>2439</v>
      </c>
      <c r="C29" s="15" t="s">
        <v>3632</v>
      </c>
      <c r="D29" s="47" t="s">
        <v>2462</v>
      </c>
      <c r="E29" s="1" t="s">
        <v>103</v>
      </c>
    </row>
    <row r="30" spans="1:10">
      <c r="A30" s="16"/>
      <c r="B30" s="15" t="s">
        <v>2439</v>
      </c>
      <c r="C30" s="15" t="s">
        <v>3633</v>
      </c>
      <c r="D30" s="47" t="s">
        <v>2464</v>
      </c>
      <c r="E30" s="1" t="s">
        <v>118</v>
      </c>
    </row>
    <row r="31" spans="1:10">
      <c r="A31" s="16"/>
      <c r="B31" s="15" t="s">
        <v>2439</v>
      </c>
      <c r="C31" s="15" t="s">
        <v>3634</v>
      </c>
      <c r="D31" s="47" t="s">
        <v>2466</v>
      </c>
      <c r="E31" s="1" t="s">
        <v>127</v>
      </c>
    </row>
    <row r="32" spans="1:10">
      <c r="A32" s="16"/>
      <c r="B32" s="15" t="s">
        <v>2439</v>
      </c>
      <c r="C32" s="15" t="s">
        <v>2467</v>
      </c>
      <c r="D32" s="47" t="s">
        <v>2468</v>
      </c>
      <c r="E32" s="1" t="s">
        <v>138</v>
      </c>
      <c r="F32" s="1" t="s">
        <v>137</v>
      </c>
      <c r="G32" s="1" t="s">
        <v>135</v>
      </c>
      <c r="H32" s="1" t="s">
        <v>136</v>
      </c>
      <c r="I32" s="1" t="s">
        <v>139</v>
      </c>
      <c r="J32" s="1" t="s">
        <v>3658</v>
      </c>
    </row>
    <row r="33" spans="1:10">
      <c r="A33" s="16"/>
      <c r="B33" s="15" t="s">
        <v>2439</v>
      </c>
      <c r="C33" s="15" t="s">
        <v>2469</v>
      </c>
      <c r="D33" s="47" t="s">
        <v>2447</v>
      </c>
      <c r="E33" s="1" t="s">
        <v>3599</v>
      </c>
      <c r="F33" s="1" t="s">
        <v>48</v>
      </c>
      <c r="G33" s="1" t="s">
        <v>50</v>
      </c>
      <c r="J33" s="1" t="s">
        <v>49</v>
      </c>
    </row>
    <row r="34" spans="1:10">
      <c r="A34" s="16"/>
      <c r="B34" s="15" t="s">
        <v>2439</v>
      </c>
      <c r="C34" s="15" t="s">
        <v>2470</v>
      </c>
      <c r="D34" s="47" t="s">
        <v>2471</v>
      </c>
      <c r="E34" s="1" t="s">
        <v>3600</v>
      </c>
      <c r="F34" s="1" t="s">
        <v>35</v>
      </c>
      <c r="G34" s="1" t="s">
        <v>33</v>
      </c>
      <c r="J34" s="1" t="s">
        <v>37</v>
      </c>
    </row>
    <row r="35" spans="1:10">
      <c r="A35" s="16"/>
      <c r="B35" s="15" t="s">
        <v>2439</v>
      </c>
      <c r="C35" s="15" t="s">
        <v>2469</v>
      </c>
      <c r="D35" s="47" t="s">
        <v>2472</v>
      </c>
      <c r="E35" s="1" t="s">
        <v>3601</v>
      </c>
      <c r="F35" s="1" t="s">
        <v>44</v>
      </c>
      <c r="G35" s="1" t="s">
        <v>46</v>
      </c>
      <c r="H35" s="1" t="s">
        <v>47</v>
      </c>
      <c r="J35" s="1" t="s">
        <v>45</v>
      </c>
    </row>
    <row r="36" spans="1:10" ht="21" customHeight="1">
      <c r="A36" s="12"/>
      <c r="B36" s="14" t="s">
        <v>2439</v>
      </c>
      <c r="C36" s="14" t="s">
        <v>3635</v>
      </c>
      <c r="D36" s="48" t="s">
        <v>2443</v>
      </c>
      <c r="E36" s="1" t="s">
        <v>3602</v>
      </c>
      <c r="F36" s="1" t="s">
        <v>12</v>
      </c>
      <c r="G36" s="1" t="s">
        <v>11</v>
      </c>
      <c r="H36" s="4"/>
      <c r="J36" s="1" t="s">
        <v>13</v>
      </c>
    </row>
    <row r="37" spans="1:10">
      <c r="A37" s="12"/>
      <c r="B37" s="14" t="s">
        <v>2439</v>
      </c>
      <c r="C37" s="14" t="s">
        <v>3636</v>
      </c>
      <c r="D37" s="48" t="s">
        <v>2445</v>
      </c>
      <c r="E37" s="1" t="s">
        <v>3603</v>
      </c>
      <c r="F37" s="1" t="s">
        <v>43</v>
      </c>
      <c r="G37" s="1" t="s">
        <v>41</v>
      </c>
      <c r="H37" s="6"/>
      <c r="J37" s="1" t="s">
        <v>42</v>
      </c>
    </row>
    <row r="38" spans="1:10">
      <c r="A38" s="12"/>
      <c r="B38" s="14" t="s">
        <v>2439</v>
      </c>
      <c r="C38" s="14" t="s">
        <v>3636</v>
      </c>
      <c r="D38" s="48" t="s">
        <v>2445</v>
      </c>
      <c r="E38" s="1" t="s">
        <v>22</v>
      </c>
      <c r="F38" s="1" t="s">
        <v>26</v>
      </c>
      <c r="G38" s="1" t="s">
        <v>28</v>
      </c>
      <c r="H38" s="6"/>
      <c r="J38" s="1" t="s">
        <v>30</v>
      </c>
    </row>
    <row r="39" spans="1:10">
      <c r="A39" s="12"/>
      <c r="B39" s="14" t="s">
        <v>2439</v>
      </c>
      <c r="C39" s="14" t="s">
        <v>3637</v>
      </c>
      <c r="D39" s="48" t="s">
        <v>2447</v>
      </c>
      <c r="E39" s="1" t="s">
        <v>31</v>
      </c>
      <c r="F39" s="1" t="s">
        <v>29</v>
      </c>
      <c r="G39" s="1" t="s">
        <v>27</v>
      </c>
      <c r="H39" s="1" t="s">
        <v>32</v>
      </c>
    </row>
    <row r="40" spans="1:10">
      <c r="A40" s="12"/>
      <c r="B40" s="14" t="s">
        <v>2439</v>
      </c>
      <c r="C40" s="14" t="s">
        <v>3638</v>
      </c>
      <c r="D40" s="48" t="s">
        <v>2449</v>
      </c>
      <c r="E40" s="1" t="s">
        <v>57</v>
      </c>
      <c r="F40" s="1" t="s">
        <v>58</v>
      </c>
      <c r="G40" s="1" t="s">
        <v>56</v>
      </c>
      <c r="H40" s="1" t="s">
        <v>59</v>
      </c>
      <c r="J40" s="1" t="s">
        <v>55</v>
      </c>
    </row>
    <row r="41" spans="1:10">
      <c r="A41" s="12"/>
      <c r="B41" s="14" t="s">
        <v>2439</v>
      </c>
      <c r="C41" s="14" t="s">
        <v>3639</v>
      </c>
      <c r="D41" s="48" t="s">
        <v>2451</v>
      </c>
      <c r="E41" s="1" t="s">
        <v>67</v>
      </c>
      <c r="F41" s="1" t="s">
        <v>69</v>
      </c>
      <c r="G41" s="1" t="s">
        <v>66</v>
      </c>
      <c r="H41" s="1" t="s">
        <v>68</v>
      </c>
      <c r="J41" s="1" t="s">
        <v>65</v>
      </c>
    </row>
    <row r="42" spans="1:10">
      <c r="A42" s="12"/>
      <c r="B42" s="14" t="s">
        <v>2439</v>
      </c>
      <c r="C42" s="14" t="s">
        <v>3640</v>
      </c>
      <c r="D42" s="48" t="s">
        <v>2473</v>
      </c>
      <c r="E42" s="1" t="s">
        <v>78</v>
      </c>
      <c r="F42" s="1" t="s">
        <v>79</v>
      </c>
      <c r="G42" s="1" t="s">
        <v>75</v>
      </c>
      <c r="H42" s="1" t="s">
        <v>76</v>
      </c>
      <c r="J42" s="1" t="s">
        <v>74</v>
      </c>
    </row>
    <row r="43" spans="1:10">
      <c r="A43" s="12"/>
      <c r="B43" s="14" t="s">
        <v>2439</v>
      </c>
      <c r="C43" s="14" t="s">
        <v>3641</v>
      </c>
      <c r="D43" s="48" t="s">
        <v>2474</v>
      </c>
      <c r="E43" s="1" t="s">
        <v>95</v>
      </c>
      <c r="F43" s="1" t="s">
        <v>94</v>
      </c>
      <c r="G43" s="1" t="s">
        <v>92</v>
      </c>
      <c r="H43" s="1" t="s">
        <v>93</v>
      </c>
      <c r="J43" s="1" t="s">
        <v>91</v>
      </c>
    </row>
    <row r="44" spans="1:10">
      <c r="A44" s="12"/>
      <c r="B44" s="14" t="s">
        <v>2439</v>
      </c>
      <c r="C44" s="14" t="s">
        <v>3642</v>
      </c>
      <c r="D44" s="48" t="s">
        <v>2475</v>
      </c>
      <c r="E44" s="1" t="s">
        <v>3604</v>
      </c>
      <c r="F44" s="1" t="s">
        <v>109</v>
      </c>
      <c r="G44" s="1" t="s">
        <v>106</v>
      </c>
      <c r="H44" s="5" t="s">
        <v>108</v>
      </c>
      <c r="J44" s="1" t="s">
        <v>105</v>
      </c>
    </row>
    <row r="45" spans="1:10">
      <c r="A45" s="12"/>
      <c r="B45" s="14" t="s">
        <v>2439</v>
      </c>
      <c r="C45" s="14" t="s">
        <v>3643</v>
      </c>
      <c r="D45" s="48" t="s">
        <v>2476</v>
      </c>
      <c r="E45" s="1" t="s">
        <v>3605</v>
      </c>
      <c r="F45" s="1" t="s">
        <v>112</v>
      </c>
      <c r="G45" s="1" t="s">
        <v>114</v>
      </c>
      <c r="H45" s="1" t="s">
        <v>111</v>
      </c>
      <c r="J45" s="1" t="s">
        <v>113</v>
      </c>
    </row>
    <row r="46" spans="1:10">
      <c r="A46" s="12"/>
      <c r="B46" s="14" t="s">
        <v>2439</v>
      </c>
      <c r="C46" s="14" t="s">
        <v>3644</v>
      </c>
      <c r="D46" s="48" t="s">
        <v>2464</v>
      </c>
      <c r="E46" s="1" t="s">
        <v>121</v>
      </c>
      <c r="F46" s="1" t="s">
        <v>122</v>
      </c>
      <c r="G46" s="1" t="s">
        <v>119</v>
      </c>
      <c r="H46" s="1" t="s">
        <v>123</v>
      </c>
      <c r="J46" s="1" t="s">
        <v>120</v>
      </c>
    </row>
    <row r="47" spans="1:10">
      <c r="A47" s="12"/>
      <c r="B47" s="14" t="s">
        <v>2439</v>
      </c>
      <c r="C47" s="14" t="s">
        <v>3645</v>
      </c>
      <c r="D47" s="48" t="s">
        <v>2466</v>
      </c>
      <c r="E47" s="1" t="s">
        <v>129</v>
      </c>
      <c r="F47" s="1" t="s">
        <v>131</v>
      </c>
      <c r="G47" s="1" t="s">
        <v>133</v>
      </c>
      <c r="H47" s="1" t="s">
        <v>130</v>
      </c>
      <c r="J47" s="1" t="s">
        <v>132</v>
      </c>
    </row>
    <row r="48" spans="1:10">
      <c r="A48" s="12"/>
      <c r="B48" s="14" t="s">
        <v>2477</v>
      </c>
      <c r="C48" s="14" t="s">
        <v>2478</v>
      </c>
      <c r="D48" s="48" t="s">
        <v>2479</v>
      </c>
      <c r="E48" s="1" t="s">
        <v>144</v>
      </c>
      <c r="F48" s="1" t="s">
        <v>142</v>
      </c>
      <c r="G48" s="1" t="s">
        <v>140</v>
      </c>
      <c r="H48" s="1" t="s">
        <v>143</v>
      </c>
      <c r="J48" s="1" t="s">
        <v>141</v>
      </c>
    </row>
    <row r="49" spans="1:10">
      <c r="A49" s="12"/>
      <c r="B49" s="14" t="s">
        <v>2477</v>
      </c>
      <c r="C49" s="14" t="s">
        <v>2480</v>
      </c>
      <c r="D49" s="48" t="s">
        <v>2481</v>
      </c>
      <c r="E49" s="1" t="s">
        <v>153</v>
      </c>
      <c r="F49" s="1" t="s">
        <v>151</v>
      </c>
      <c r="G49" s="1" t="s">
        <v>149</v>
      </c>
      <c r="H49" s="1" t="s">
        <v>154</v>
      </c>
      <c r="I49" s="1" t="s">
        <v>152</v>
      </c>
      <c r="J49" s="1" t="s">
        <v>150</v>
      </c>
    </row>
    <row r="50" spans="1:10">
      <c r="A50" s="12"/>
      <c r="B50" s="14" t="s">
        <v>2477</v>
      </c>
      <c r="C50" s="14" t="s">
        <v>2482</v>
      </c>
      <c r="D50" s="48" t="s">
        <v>2483</v>
      </c>
      <c r="E50" s="1" t="s">
        <v>159</v>
      </c>
      <c r="F50" s="1" t="s">
        <v>158</v>
      </c>
      <c r="G50" s="1" t="s">
        <v>155</v>
      </c>
      <c r="I50" s="1" t="s">
        <v>157</v>
      </c>
      <c r="J50" s="1" t="s">
        <v>156</v>
      </c>
    </row>
    <row r="51" spans="1:10">
      <c r="A51" s="12"/>
      <c r="B51" s="14" t="s">
        <v>2477</v>
      </c>
      <c r="C51" s="14" t="s">
        <v>2484</v>
      </c>
      <c r="D51" s="48" t="s">
        <v>2485</v>
      </c>
      <c r="E51" s="1" t="s">
        <v>146</v>
      </c>
      <c r="F51" s="1" t="s">
        <v>148</v>
      </c>
      <c r="G51" s="1" t="s">
        <v>147</v>
      </c>
      <c r="J51" s="1" t="s">
        <v>145</v>
      </c>
    </row>
    <row r="52" spans="1:10">
      <c r="A52" s="12"/>
      <c r="B52" s="14" t="s">
        <v>2486</v>
      </c>
      <c r="C52" s="14" t="s">
        <v>2487</v>
      </c>
      <c r="D52" s="48" t="s">
        <v>2488</v>
      </c>
      <c r="E52" s="1" t="s">
        <v>164</v>
      </c>
      <c r="F52" s="1" t="s">
        <v>162</v>
      </c>
      <c r="G52" s="1" t="s">
        <v>160</v>
      </c>
      <c r="H52" s="1" t="s">
        <v>163</v>
      </c>
      <c r="I52" s="1" t="s">
        <v>161</v>
      </c>
    </row>
    <row r="53" spans="1:10" ht="34">
      <c r="A53" s="12"/>
      <c r="B53" s="14" t="s">
        <v>2486</v>
      </c>
      <c r="C53" s="14" t="s">
        <v>2489</v>
      </c>
      <c r="D53" s="48" t="s">
        <v>2490</v>
      </c>
      <c r="E53" s="1" t="s">
        <v>173</v>
      </c>
      <c r="F53" s="1" t="s">
        <v>170</v>
      </c>
      <c r="G53" s="1" t="s">
        <v>168</v>
      </c>
      <c r="H53" s="1" t="s">
        <v>172</v>
      </c>
      <c r="I53" s="1" t="s">
        <v>171</v>
      </c>
      <c r="J53" s="1" t="s">
        <v>169</v>
      </c>
    </row>
    <row r="54" spans="1:10">
      <c r="A54" s="12"/>
      <c r="B54" s="14" t="s">
        <v>2486</v>
      </c>
      <c r="C54" s="14" t="s">
        <v>2491</v>
      </c>
      <c r="D54" s="48" t="s">
        <v>2492</v>
      </c>
      <c r="E54" s="1" t="s">
        <v>3607</v>
      </c>
      <c r="F54" s="1" t="s">
        <v>166</v>
      </c>
      <c r="G54" s="1" t="s">
        <v>167</v>
      </c>
      <c r="H54" s="1" t="s">
        <v>165</v>
      </c>
    </row>
    <row r="55" spans="1:10" ht="34">
      <c r="A55" s="12"/>
      <c r="B55" s="14" t="s">
        <v>2486</v>
      </c>
      <c r="C55" s="14" t="s">
        <v>2493</v>
      </c>
      <c r="D55" s="48" t="s">
        <v>2494</v>
      </c>
      <c r="E55" s="1" t="s">
        <v>3608</v>
      </c>
      <c r="F55" s="1" t="s">
        <v>175</v>
      </c>
      <c r="G55" s="1" t="s">
        <v>176</v>
      </c>
      <c r="J55" s="1" t="s">
        <v>174</v>
      </c>
    </row>
    <row r="56" spans="1:10">
      <c r="A56" s="12" t="s">
        <v>3541</v>
      </c>
      <c r="B56" s="14" t="s">
        <v>2495</v>
      </c>
      <c r="C56" s="14" t="s">
        <v>2496</v>
      </c>
      <c r="D56" s="48" t="s">
        <v>2497</v>
      </c>
      <c r="E56" s="1" t="s">
        <v>179</v>
      </c>
      <c r="G56" s="1" t="s">
        <v>178</v>
      </c>
      <c r="J56" s="1" t="s">
        <v>177</v>
      </c>
    </row>
    <row r="57" spans="1:10" ht="22" customHeight="1">
      <c r="A57" s="12"/>
      <c r="B57" s="14" t="s">
        <v>2495</v>
      </c>
      <c r="C57" s="14" t="s">
        <v>2498</v>
      </c>
      <c r="D57" s="48" t="s">
        <v>2499</v>
      </c>
      <c r="E57" s="1" t="s">
        <v>181</v>
      </c>
      <c r="G57" s="1" t="s">
        <v>180</v>
      </c>
    </row>
    <row r="58" spans="1:10" ht="34">
      <c r="A58" s="12"/>
      <c r="B58" s="14" t="s">
        <v>2495</v>
      </c>
      <c r="C58" s="14" t="s">
        <v>2500</v>
      </c>
      <c r="D58" s="48" t="s">
        <v>2501</v>
      </c>
      <c r="E58" s="1" t="s">
        <v>184</v>
      </c>
      <c r="G58" s="1" t="s">
        <v>183</v>
      </c>
      <c r="J58" s="1" t="s">
        <v>182</v>
      </c>
    </row>
    <row r="59" spans="1:10" ht="34">
      <c r="A59" s="12"/>
      <c r="B59" s="14" t="s">
        <v>2495</v>
      </c>
      <c r="C59" s="14" t="s">
        <v>2502</v>
      </c>
      <c r="D59" s="48" t="s">
        <v>2503</v>
      </c>
      <c r="E59" s="1" t="s">
        <v>187</v>
      </c>
      <c r="G59" s="1" t="s">
        <v>186</v>
      </c>
      <c r="J59" s="1" t="s">
        <v>185</v>
      </c>
    </row>
    <row r="60" spans="1:10">
      <c r="A60" s="12"/>
      <c r="B60" s="14" t="s">
        <v>2495</v>
      </c>
      <c r="C60" s="14" t="s">
        <v>2504</v>
      </c>
      <c r="D60" s="48" t="s">
        <v>2505</v>
      </c>
      <c r="E60" s="1" t="s">
        <v>190</v>
      </c>
      <c r="G60" s="1" t="s">
        <v>189</v>
      </c>
      <c r="J60" s="1" t="s">
        <v>188</v>
      </c>
    </row>
    <row r="61" spans="1:10" ht="34">
      <c r="A61" s="12"/>
      <c r="B61" s="14" t="s">
        <v>2495</v>
      </c>
      <c r="C61" s="14" t="s">
        <v>2506</v>
      </c>
      <c r="D61" s="48" t="s">
        <v>2507</v>
      </c>
      <c r="E61" s="1" t="s">
        <v>193</v>
      </c>
      <c r="G61" s="1" t="s">
        <v>192</v>
      </c>
      <c r="I61" s="1" t="s">
        <v>1233</v>
      </c>
      <c r="J61" s="1" t="s">
        <v>191</v>
      </c>
    </row>
    <row r="62" spans="1:10">
      <c r="A62" s="12"/>
      <c r="B62" s="14" t="s">
        <v>2508</v>
      </c>
      <c r="C62" s="14" t="s">
        <v>2509</v>
      </c>
      <c r="D62" s="48" t="s">
        <v>2510</v>
      </c>
      <c r="E62" s="1" t="s">
        <v>199</v>
      </c>
      <c r="F62" s="1" t="s">
        <v>198</v>
      </c>
      <c r="G62" s="1" t="s">
        <v>194</v>
      </c>
      <c r="H62" s="1" t="s">
        <v>200</v>
      </c>
      <c r="I62" s="1" t="s">
        <v>196</v>
      </c>
      <c r="J62" s="1" t="s">
        <v>195</v>
      </c>
    </row>
    <row r="63" spans="1:10">
      <c r="A63" s="12"/>
      <c r="B63" s="14" t="s">
        <v>2508</v>
      </c>
      <c r="C63" s="14" t="s">
        <v>3646</v>
      </c>
      <c r="D63" s="48" t="s">
        <v>2512</v>
      </c>
      <c r="E63" s="1" t="s">
        <v>3609</v>
      </c>
      <c r="F63" s="1" t="s">
        <v>204</v>
      </c>
      <c r="G63" s="1" t="s">
        <v>201</v>
      </c>
    </row>
    <row r="64" spans="1:10">
      <c r="A64" s="12"/>
      <c r="B64" s="14" t="s">
        <v>2508</v>
      </c>
      <c r="C64" s="14" t="s">
        <v>3647</v>
      </c>
      <c r="D64" s="48" t="s">
        <v>2510</v>
      </c>
      <c r="G64" s="1" t="s">
        <v>197</v>
      </c>
    </row>
    <row r="65" spans="1:10">
      <c r="A65" s="12"/>
      <c r="B65" s="14" t="s">
        <v>2508</v>
      </c>
      <c r="C65" s="14" t="s">
        <v>2511</v>
      </c>
      <c r="D65" s="48" t="s">
        <v>2512</v>
      </c>
      <c r="G65" s="1" t="s">
        <v>202</v>
      </c>
      <c r="H65" s="1" t="s">
        <v>203</v>
      </c>
    </row>
    <row r="66" spans="1:10">
      <c r="A66" s="12"/>
      <c r="B66" s="14" t="s">
        <v>2508</v>
      </c>
      <c r="C66" s="14" t="s">
        <v>2513</v>
      </c>
      <c r="D66" s="48" t="s">
        <v>2514</v>
      </c>
      <c r="E66" s="1" t="s">
        <v>3610</v>
      </c>
      <c r="F66" s="1" t="s">
        <v>207</v>
      </c>
      <c r="G66" s="1" t="s">
        <v>205</v>
      </c>
      <c r="H66" s="1" t="s">
        <v>208</v>
      </c>
      <c r="J66" s="1" t="s">
        <v>206</v>
      </c>
    </row>
    <row r="67" spans="1:10">
      <c r="A67" s="12"/>
      <c r="B67" s="14" t="s">
        <v>2508</v>
      </c>
      <c r="C67" s="14" t="s">
        <v>2515</v>
      </c>
      <c r="D67" s="48" t="s">
        <v>2514</v>
      </c>
      <c r="E67" s="1" t="s">
        <v>212</v>
      </c>
      <c r="F67" s="1" t="s">
        <v>214</v>
      </c>
      <c r="G67" s="1" t="s">
        <v>215</v>
      </c>
      <c r="H67" s="1" t="s">
        <v>211</v>
      </c>
      <c r="J67" s="1" t="s">
        <v>213</v>
      </c>
    </row>
    <row r="68" spans="1:10">
      <c r="A68" s="12"/>
      <c r="B68" s="14" t="s">
        <v>2508</v>
      </c>
      <c r="C68" s="14" t="s">
        <v>2516</v>
      </c>
      <c r="D68" s="48" t="s">
        <v>2514</v>
      </c>
      <c r="E68" s="1" t="s">
        <v>3611</v>
      </c>
      <c r="G68" s="1" t="s">
        <v>209</v>
      </c>
      <c r="J68" s="1" t="s">
        <v>210</v>
      </c>
    </row>
    <row r="69" spans="1:10">
      <c r="A69" s="12"/>
      <c r="B69" s="14" t="s">
        <v>2508</v>
      </c>
      <c r="C69" s="14" t="s">
        <v>2517</v>
      </c>
      <c r="D69" s="48" t="s">
        <v>2514</v>
      </c>
      <c r="E69" s="1" t="s">
        <v>3612</v>
      </c>
      <c r="F69" s="1" t="s">
        <v>222</v>
      </c>
      <c r="G69" s="1" t="s">
        <v>219</v>
      </c>
      <c r="H69" s="1" t="s">
        <v>221</v>
      </c>
      <c r="J69" s="1" t="s">
        <v>220</v>
      </c>
    </row>
    <row r="70" spans="1:10">
      <c r="A70" s="12"/>
      <c r="B70" s="14" t="s">
        <v>2508</v>
      </c>
      <c r="C70" s="14" t="s">
        <v>2518</v>
      </c>
      <c r="D70" s="48" t="s">
        <v>3657</v>
      </c>
      <c r="E70" s="1" t="s">
        <v>3613</v>
      </c>
      <c r="F70" s="1" t="s">
        <v>216</v>
      </c>
      <c r="G70" s="1" t="s">
        <v>218</v>
      </c>
      <c r="H70" s="1" t="s">
        <v>217</v>
      </c>
    </row>
    <row r="71" spans="1:10">
      <c r="A71" s="12"/>
      <c r="B71" s="14" t="s">
        <v>2508</v>
      </c>
      <c r="C71" s="14" t="s">
        <v>2519</v>
      </c>
      <c r="D71" s="48" t="s">
        <v>2514</v>
      </c>
      <c r="E71" s="1" t="s">
        <v>3614</v>
      </c>
      <c r="G71" s="1" t="s">
        <v>227</v>
      </c>
      <c r="J71" s="1" t="s">
        <v>225</v>
      </c>
    </row>
    <row r="72" spans="1:10">
      <c r="A72" s="16"/>
      <c r="B72" s="15" t="s">
        <v>2508</v>
      </c>
      <c r="C72" s="15" t="s">
        <v>2520</v>
      </c>
      <c r="D72" s="47" t="s">
        <v>2514</v>
      </c>
      <c r="E72" s="9" t="s">
        <v>226</v>
      </c>
      <c r="F72" s="9"/>
      <c r="G72" s="9" t="s">
        <v>224</v>
      </c>
      <c r="H72" s="9"/>
      <c r="I72" s="9"/>
      <c r="J72" s="9" t="s">
        <v>223</v>
      </c>
    </row>
    <row r="73" spans="1:10">
      <c r="A73" s="12"/>
      <c r="B73" s="14" t="s">
        <v>2521</v>
      </c>
      <c r="C73" s="14"/>
      <c r="D73" s="48" t="s">
        <v>2522</v>
      </c>
      <c r="E73" s="1" t="s">
        <v>229</v>
      </c>
      <c r="G73" s="1" t="s">
        <v>231</v>
      </c>
      <c r="H73" s="1" t="s">
        <v>228</v>
      </c>
      <c r="I73" s="1" t="s">
        <v>230</v>
      </c>
    </row>
    <row r="74" spans="1:10">
      <c r="A74" s="16"/>
      <c r="B74" s="15" t="s">
        <v>2523</v>
      </c>
      <c r="C74" s="15" t="s">
        <v>2524</v>
      </c>
      <c r="D74" s="47" t="s">
        <v>2525</v>
      </c>
      <c r="E74" s="1" t="s">
        <v>236</v>
      </c>
      <c r="F74" s="1" t="s">
        <v>239</v>
      </c>
      <c r="G74" s="1" t="s">
        <v>235</v>
      </c>
      <c r="H74" s="1" t="s">
        <v>237</v>
      </c>
      <c r="I74" s="1" t="s">
        <v>238</v>
      </c>
      <c r="J74" s="1" t="s">
        <v>234</v>
      </c>
    </row>
    <row r="75" spans="1:10">
      <c r="A75" s="16"/>
      <c r="B75" s="15" t="s">
        <v>2523</v>
      </c>
      <c r="C75" s="15" t="s">
        <v>2526</v>
      </c>
      <c r="D75" s="47" t="s">
        <v>2527</v>
      </c>
      <c r="E75" s="1" t="s">
        <v>242</v>
      </c>
      <c r="F75" s="1" t="s">
        <v>245</v>
      </c>
      <c r="G75" s="1" t="s">
        <v>241</v>
      </c>
      <c r="H75" s="1" t="s">
        <v>244</v>
      </c>
      <c r="I75" s="1" t="s">
        <v>243</v>
      </c>
      <c r="J75" s="1" t="s">
        <v>240</v>
      </c>
    </row>
    <row r="76" spans="1:10">
      <c r="A76" s="16"/>
      <c r="B76" s="15" t="s">
        <v>2523</v>
      </c>
      <c r="C76" s="15" t="s">
        <v>2528</v>
      </c>
      <c r="D76" s="47" t="s">
        <v>2529</v>
      </c>
      <c r="E76" s="1" t="s">
        <v>251</v>
      </c>
      <c r="F76" s="1" t="s">
        <v>250</v>
      </c>
      <c r="G76" s="1" t="s">
        <v>246</v>
      </c>
      <c r="H76" s="1" t="s">
        <v>249</v>
      </c>
      <c r="I76" s="1" t="s">
        <v>248</v>
      </c>
      <c r="J76" s="1" t="s">
        <v>247</v>
      </c>
    </row>
    <row r="77" spans="1:10">
      <c r="A77" s="16"/>
      <c r="B77" s="15" t="s">
        <v>2523</v>
      </c>
      <c r="C77" s="15" t="s">
        <v>2530</v>
      </c>
      <c r="D77" s="47" t="s">
        <v>2531</v>
      </c>
      <c r="E77" s="1" t="s">
        <v>256</v>
      </c>
      <c r="F77" s="1" t="s">
        <v>258</v>
      </c>
      <c r="G77" s="1" t="s">
        <v>255</v>
      </c>
      <c r="H77" s="1" t="s">
        <v>257</v>
      </c>
      <c r="J77" s="1" t="s">
        <v>254</v>
      </c>
    </row>
    <row r="78" spans="1:10">
      <c r="A78" s="16"/>
      <c r="B78" s="15" t="s">
        <v>2523</v>
      </c>
      <c r="C78" s="15" t="s">
        <v>2532</v>
      </c>
      <c r="D78" s="47" t="s">
        <v>2533</v>
      </c>
      <c r="E78" s="1" t="s">
        <v>264</v>
      </c>
      <c r="F78" s="1" t="s">
        <v>260</v>
      </c>
      <c r="G78" s="1" t="s">
        <v>259</v>
      </c>
      <c r="J78" s="1" t="s">
        <v>261</v>
      </c>
    </row>
    <row r="79" spans="1:10">
      <c r="A79" s="16"/>
      <c r="B79" s="15" t="s">
        <v>2523</v>
      </c>
      <c r="C79" s="15" t="s">
        <v>2534</v>
      </c>
      <c r="D79" s="47" t="s">
        <v>2535</v>
      </c>
      <c r="G79" s="1" t="s">
        <v>274</v>
      </c>
      <c r="J79" s="1" t="s">
        <v>273</v>
      </c>
    </row>
    <row r="80" spans="1:10">
      <c r="A80" s="16"/>
      <c r="B80" s="15" t="s">
        <v>2523</v>
      </c>
      <c r="C80" s="15" t="s">
        <v>2536</v>
      </c>
      <c r="D80" s="47" t="s">
        <v>2537</v>
      </c>
      <c r="E80" s="1" t="s">
        <v>264</v>
      </c>
      <c r="F80" s="1" t="s">
        <v>270</v>
      </c>
      <c r="G80" s="1" t="s">
        <v>268</v>
      </c>
      <c r="J80" s="1" t="s">
        <v>271</v>
      </c>
    </row>
    <row r="81" spans="1:10">
      <c r="A81" s="16"/>
      <c r="B81" s="15" t="s">
        <v>2523</v>
      </c>
      <c r="C81" s="15" t="s">
        <v>2538</v>
      </c>
      <c r="D81" s="47" t="s">
        <v>2539</v>
      </c>
      <c r="F81" s="1" t="s">
        <v>277</v>
      </c>
      <c r="G81" s="1" t="s">
        <v>275</v>
      </c>
      <c r="J81" s="1" t="s">
        <v>276</v>
      </c>
    </row>
    <row r="82" spans="1:10">
      <c r="A82" s="16"/>
      <c r="B82" s="15" t="s">
        <v>2540</v>
      </c>
      <c r="C82" s="15" t="s">
        <v>2541</v>
      </c>
      <c r="D82" s="47" t="s">
        <v>2542</v>
      </c>
      <c r="E82" s="1" t="s">
        <v>264</v>
      </c>
      <c r="G82" s="1" t="s">
        <v>269</v>
      </c>
      <c r="J82" s="1" t="s">
        <v>272</v>
      </c>
    </row>
    <row r="83" spans="1:10">
      <c r="A83" s="16"/>
      <c r="B83" s="15" t="s">
        <v>2540</v>
      </c>
      <c r="C83" s="15" t="s">
        <v>2543</v>
      </c>
      <c r="D83" s="47" t="s">
        <v>2544</v>
      </c>
      <c r="G83" s="1" t="s">
        <v>279</v>
      </c>
      <c r="J83" s="1" t="s">
        <v>278</v>
      </c>
    </row>
    <row r="84" spans="1:10">
      <c r="A84" s="16"/>
      <c r="B84" s="15" t="s">
        <v>2540</v>
      </c>
      <c r="C84" s="15" t="s">
        <v>2545</v>
      </c>
      <c r="D84" s="47" t="s">
        <v>2546</v>
      </c>
      <c r="G84" s="1" t="s">
        <v>281</v>
      </c>
      <c r="J84" s="1" t="s">
        <v>280</v>
      </c>
    </row>
    <row r="85" spans="1:10">
      <c r="A85" s="16"/>
      <c r="B85" s="15" t="s">
        <v>2540</v>
      </c>
      <c r="C85" s="15" t="s">
        <v>2547</v>
      </c>
      <c r="D85" s="47" t="s">
        <v>2548</v>
      </c>
      <c r="G85" s="1" t="s">
        <v>283</v>
      </c>
      <c r="J85" s="1" t="s">
        <v>282</v>
      </c>
    </row>
    <row r="86" spans="1:10">
      <c r="A86" s="16"/>
      <c r="B86" s="15" t="s">
        <v>2540</v>
      </c>
      <c r="C86" s="15" t="s">
        <v>2549</v>
      </c>
      <c r="D86" s="47" t="s">
        <v>2550</v>
      </c>
      <c r="E86" s="1" t="s">
        <v>251</v>
      </c>
      <c r="G86" s="1" t="s">
        <v>252</v>
      </c>
      <c r="J86" s="1" t="s">
        <v>253</v>
      </c>
    </row>
    <row r="87" spans="1:10">
      <c r="A87" s="16"/>
      <c r="B87" s="15" t="s">
        <v>2540</v>
      </c>
      <c r="C87" s="15" t="s">
        <v>2551</v>
      </c>
      <c r="D87" s="47" t="s">
        <v>2552</v>
      </c>
      <c r="G87" s="1" t="s">
        <v>284</v>
      </c>
      <c r="J87" s="1" t="s">
        <v>285</v>
      </c>
    </row>
    <row r="88" spans="1:10">
      <c r="A88" s="16"/>
      <c r="B88" s="15" t="s">
        <v>2540</v>
      </c>
      <c r="C88" s="15" t="s">
        <v>2553</v>
      </c>
      <c r="D88" s="47" t="s">
        <v>2554</v>
      </c>
      <c r="G88" s="1" t="s">
        <v>287</v>
      </c>
      <c r="J88" s="1" t="s">
        <v>286</v>
      </c>
    </row>
    <row r="89" spans="1:10">
      <c r="A89" s="16"/>
      <c r="B89" s="15" t="s">
        <v>2540</v>
      </c>
      <c r="C89" s="15" t="s">
        <v>2555</v>
      </c>
      <c r="D89" s="47" t="s">
        <v>2556</v>
      </c>
      <c r="E89" s="1" t="s">
        <v>264</v>
      </c>
      <c r="G89" s="1" t="s">
        <v>262</v>
      </c>
    </row>
    <row r="90" spans="1:10">
      <c r="A90" s="16"/>
      <c r="B90" s="15" t="s">
        <v>2540</v>
      </c>
      <c r="C90" s="15" t="s">
        <v>2557</v>
      </c>
      <c r="D90" s="47" t="s">
        <v>2558</v>
      </c>
      <c r="J90" s="1" t="s">
        <v>288</v>
      </c>
    </row>
    <row r="91" spans="1:10">
      <c r="A91" s="13" t="s">
        <v>2559</v>
      </c>
      <c r="B91" s="13"/>
      <c r="C91" s="13"/>
      <c r="D91" s="46"/>
      <c r="E91" s="3"/>
      <c r="F91" s="3"/>
      <c r="G91" s="3"/>
      <c r="H91" s="3"/>
      <c r="I91" s="3"/>
      <c r="J91" s="3"/>
    </row>
    <row r="92" spans="1:10">
      <c r="A92" s="16"/>
      <c r="B92" s="15" t="s">
        <v>2560</v>
      </c>
      <c r="C92" s="15" t="s">
        <v>2561</v>
      </c>
      <c r="D92" s="47" t="s">
        <v>2562</v>
      </c>
      <c r="E92" s="1" t="s">
        <v>292</v>
      </c>
      <c r="F92" s="1" t="s">
        <v>291</v>
      </c>
      <c r="G92" s="1" t="s">
        <v>290</v>
      </c>
      <c r="J92" s="1" t="s">
        <v>289</v>
      </c>
    </row>
    <row r="93" spans="1:10">
      <c r="A93" s="16"/>
      <c r="B93" s="15" t="s">
        <v>2560</v>
      </c>
      <c r="C93" s="15" t="s">
        <v>2563</v>
      </c>
      <c r="D93" s="47" t="s">
        <v>2564</v>
      </c>
      <c r="E93" s="1" t="s">
        <v>299</v>
      </c>
      <c r="F93" s="1" t="s">
        <v>298</v>
      </c>
      <c r="G93" s="1" t="s">
        <v>297</v>
      </c>
    </row>
    <row r="94" spans="1:10" ht="34">
      <c r="A94" s="16"/>
      <c r="B94" s="15" t="s">
        <v>2560</v>
      </c>
      <c r="C94" s="15" t="s">
        <v>2565</v>
      </c>
      <c r="D94" s="47" t="s">
        <v>2566</v>
      </c>
      <c r="E94" s="1" t="s">
        <v>309</v>
      </c>
      <c r="F94" s="1" t="s">
        <v>310</v>
      </c>
      <c r="G94" s="1" t="s">
        <v>307</v>
      </c>
      <c r="H94" s="1" t="s">
        <v>313</v>
      </c>
      <c r="J94" s="1" t="s">
        <v>308</v>
      </c>
    </row>
    <row r="95" spans="1:10">
      <c r="A95" s="16"/>
      <c r="B95" s="15" t="s">
        <v>2560</v>
      </c>
      <c r="C95" s="15" t="s">
        <v>2567</v>
      </c>
      <c r="D95" s="47" t="s">
        <v>2568</v>
      </c>
      <c r="E95" s="1" t="s">
        <v>316</v>
      </c>
      <c r="F95" s="1" t="s">
        <v>317</v>
      </c>
      <c r="G95" s="1" t="s">
        <v>314</v>
      </c>
      <c r="J95" s="1" t="s">
        <v>315</v>
      </c>
    </row>
    <row r="96" spans="1:10" ht="34">
      <c r="A96" s="16"/>
      <c r="B96" s="15" t="s">
        <v>2560</v>
      </c>
      <c r="C96" s="15" t="s">
        <v>2569</v>
      </c>
      <c r="D96" s="47" t="s">
        <v>2570</v>
      </c>
      <c r="E96" s="1" t="s">
        <v>321</v>
      </c>
      <c r="F96" s="1" t="s">
        <v>324</v>
      </c>
      <c r="G96" s="1" t="s">
        <v>320</v>
      </c>
      <c r="H96" s="1" t="s">
        <v>323</v>
      </c>
      <c r="I96" s="1" t="s">
        <v>322</v>
      </c>
      <c r="J96" s="1" t="s">
        <v>319</v>
      </c>
    </row>
    <row r="97" spans="1:10" ht="34">
      <c r="A97" s="16"/>
      <c r="B97" s="15" t="s">
        <v>2560</v>
      </c>
      <c r="C97" s="15" t="s">
        <v>2569</v>
      </c>
      <c r="D97" s="47" t="s">
        <v>2571</v>
      </c>
      <c r="E97" s="1" t="s">
        <v>328</v>
      </c>
      <c r="F97" s="1" t="s">
        <v>329</v>
      </c>
      <c r="G97" s="1" t="s">
        <v>325</v>
      </c>
      <c r="H97" s="1" t="s">
        <v>327</v>
      </c>
      <c r="J97" s="1" t="s">
        <v>326</v>
      </c>
    </row>
    <row r="98" spans="1:10">
      <c r="A98" s="12"/>
      <c r="B98" s="14" t="s">
        <v>2560</v>
      </c>
      <c r="C98" s="14" t="s">
        <v>2572</v>
      </c>
      <c r="D98" s="48" t="s">
        <v>2573</v>
      </c>
      <c r="F98" s="1" t="s">
        <v>318</v>
      </c>
    </row>
    <row r="99" spans="1:10">
      <c r="A99" s="12"/>
      <c r="B99" s="14" t="s">
        <v>2560</v>
      </c>
      <c r="C99" s="14" t="s">
        <v>2574</v>
      </c>
      <c r="D99" s="48" t="s">
        <v>2575</v>
      </c>
      <c r="E99" s="4"/>
      <c r="F99" s="1" t="s">
        <v>295</v>
      </c>
      <c r="G99" s="1" t="s">
        <v>294</v>
      </c>
    </row>
    <row r="100" spans="1:10">
      <c r="A100" s="12"/>
      <c r="B100" s="14" t="s">
        <v>2560</v>
      </c>
      <c r="C100" s="14" t="s">
        <v>2576</v>
      </c>
      <c r="D100" s="48" t="s">
        <v>2577</v>
      </c>
      <c r="F100" s="1" t="s">
        <v>301</v>
      </c>
      <c r="G100" s="1" t="s">
        <v>300</v>
      </c>
    </row>
    <row r="101" spans="1:10" ht="34">
      <c r="A101" s="12"/>
      <c r="B101" s="14" t="s">
        <v>2560</v>
      </c>
      <c r="C101" s="14" t="s">
        <v>2578</v>
      </c>
      <c r="D101" s="48" t="s">
        <v>2579</v>
      </c>
      <c r="F101" s="1" t="s">
        <v>312</v>
      </c>
      <c r="G101" s="1" t="s">
        <v>311</v>
      </c>
      <c r="I101" s="1" t="s">
        <v>330</v>
      </c>
    </row>
    <row r="102" spans="1:10">
      <c r="A102" s="12"/>
      <c r="B102" s="14" t="s">
        <v>2560</v>
      </c>
      <c r="C102" s="14" t="s">
        <v>2580</v>
      </c>
      <c r="D102" s="48" t="s">
        <v>2581</v>
      </c>
      <c r="E102" s="5" t="s">
        <v>302</v>
      </c>
      <c r="G102" s="1" t="s">
        <v>303</v>
      </c>
    </row>
    <row r="103" spans="1:10">
      <c r="A103" s="12"/>
      <c r="B103" s="14" t="s">
        <v>2560</v>
      </c>
      <c r="C103" s="14" t="s">
        <v>2582</v>
      </c>
      <c r="D103" s="48" t="s">
        <v>2583</v>
      </c>
      <c r="E103" s="7" t="s">
        <v>293</v>
      </c>
      <c r="G103" s="1" t="s">
        <v>296</v>
      </c>
    </row>
    <row r="104" spans="1:10">
      <c r="A104" s="16"/>
      <c r="B104" s="15" t="s">
        <v>2584</v>
      </c>
      <c r="C104" s="15" t="s">
        <v>2585</v>
      </c>
      <c r="D104" s="47" t="s">
        <v>2586</v>
      </c>
      <c r="E104" s="1" t="s">
        <v>333</v>
      </c>
      <c r="F104" s="1" t="s">
        <v>334</v>
      </c>
      <c r="G104" s="1" t="s">
        <v>331</v>
      </c>
      <c r="H104" s="1" t="s">
        <v>335</v>
      </c>
      <c r="J104" s="1" t="s">
        <v>332</v>
      </c>
    </row>
    <row r="105" spans="1:10">
      <c r="A105" s="16"/>
      <c r="B105" s="15" t="s">
        <v>2584</v>
      </c>
      <c r="C105" s="15" t="s">
        <v>2587</v>
      </c>
      <c r="D105" s="47" t="s">
        <v>2588</v>
      </c>
      <c r="E105" s="1" t="s">
        <v>345</v>
      </c>
      <c r="F105" s="1" t="s">
        <v>339</v>
      </c>
      <c r="G105" s="1" t="s">
        <v>337</v>
      </c>
      <c r="H105" s="1" t="s">
        <v>338</v>
      </c>
      <c r="J105" s="1" t="s">
        <v>336</v>
      </c>
    </row>
    <row r="106" spans="1:10">
      <c r="A106" s="16"/>
      <c r="B106" s="15" t="s">
        <v>2584</v>
      </c>
      <c r="C106" s="15" t="s">
        <v>2589</v>
      </c>
      <c r="D106" s="47" t="s">
        <v>2590</v>
      </c>
      <c r="E106" s="1" t="s">
        <v>350</v>
      </c>
      <c r="F106" s="1" t="s">
        <v>349</v>
      </c>
      <c r="G106" s="1" t="s">
        <v>347</v>
      </c>
      <c r="H106" s="1" t="s">
        <v>348</v>
      </c>
      <c r="J106" s="1" t="s">
        <v>346</v>
      </c>
    </row>
    <row r="107" spans="1:10">
      <c r="A107" s="16"/>
      <c r="B107" s="15" t="s">
        <v>2584</v>
      </c>
      <c r="C107" s="15" t="s">
        <v>2591</v>
      </c>
      <c r="D107" s="47" t="s">
        <v>2592</v>
      </c>
      <c r="E107" s="1" t="s">
        <v>353</v>
      </c>
      <c r="F107" s="1" t="s">
        <v>352</v>
      </c>
      <c r="G107" s="1" t="s">
        <v>351</v>
      </c>
      <c r="H107" s="1" t="s">
        <v>354</v>
      </c>
      <c r="J107" s="1" t="s">
        <v>356</v>
      </c>
    </row>
    <row r="108" spans="1:10">
      <c r="A108" s="16"/>
      <c r="B108" s="15" t="s">
        <v>2584</v>
      </c>
      <c r="C108" s="15" t="s">
        <v>2593</v>
      </c>
      <c r="D108" s="47" t="s">
        <v>2594</v>
      </c>
      <c r="E108" s="1" t="s">
        <v>362</v>
      </c>
      <c r="G108" s="1" t="s">
        <v>359</v>
      </c>
      <c r="H108" s="1" t="s">
        <v>361</v>
      </c>
      <c r="I108" s="1" t="s">
        <v>360</v>
      </c>
    </row>
    <row r="109" spans="1:10">
      <c r="A109" s="16"/>
      <c r="B109" s="15" t="s">
        <v>2584</v>
      </c>
      <c r="C109" s="15" t="s">
        <v>2595</v>
      </c>
      <c r="D109" s="47" t="s">
        <v>2596</v>
      </c>
      <c r="E109" s="1" t="s">
        <v>364</v>
      </c>
      <c r="F109" s="1" t="s">
        <v>365</v>
      </c>
      <c r="G109" s="1" t="s">
        <v>363</v>
      </c>
    </row>
    <row r="110" spans="1:10">
      <c r="A110" s="16"/>
      <c r="B110" s="15" t="s">
        <v>2584</v>
      </c>
      <c r="C110" s="15" t="s">
        <v>2478</v>
      </c>
      <c r="D110" s="47" t="s">
        <v>2479</v>
      </c>
      <c r="E110" s="1" t="s">
        <v>144</v>
      </c>
      <c r="F110" s="1" t="s">
        <v>142</v>
      </c>
      <c r="G110" s="1" t="s">
        <v>140</v>
      </c>
      <c r="H110" s="1" t="s">
        <v>143</v>
      </c>
      <c r="J110" s="1" t="s">
        <v>141</v>
      </c>
    </row>
    <row r="111" spans="1:10">
      <c r="A111" s="16"/>
      <c r="B111" s="15" t="s">
        <v>2584</v>
      </c>
      <c r="C111" s="15" t="s">
        <v>2480</v>
      </c>
      <c r="D111" s="47" t="s">
        <v>2481</v>
      </c>
      <c r="E111" s="1" t="s">
        <v>153</v>
      </c>
      <c r="F111" s="1" t="s">
        <v>151</v>
      </c>
      <c r="G111" s="1" t="s">
        <v>149</v>
      </c>
      <c r="H111" s="1" t="s">
        <v>154</v>
      </c>
      <c r="I111" s="1" t="s">
        <v>152</v>
      </c>
      <c r="J111" s="1" t="s">
        <v>150</v>
      </c>
    </row>
    <row r="112" spans="1:10">
      <c r="A112" s="16"/>
      <c r="B112" s="15" t="s">
        <v>2584</v>
      </c>
      <c r="C112" s="15" t="s">
        <v>2482</v>
      </c>
      <c r="D112" s="47" t="s">
        <v>2483</v>
      </c>
      <c r="E112" s="1" t="s">
        <v>159</v>
      </c>
      <c r="F112" s="1" t="s">
        <v>158</v>
      </c>
      <c r="G112" s="1" t="s">
        <v>155</v>
      </c>
      <c r="I112" s="1" t="s">
        <v>157</v>
      </c>
      <c r="J112" s="1" t="s">
        <v>156</v>
      </c>
    </row>
    <row r="113" spans="1:10">
      <c r="A113" s="16"/>
      <c r="B113" s="15" t="s">
        <v>2584</v>
      </c>
      <c r="C113" s="15" t="s">
        <v>2484</v>
      </c>
      <c r="D113" s="47" t="s">
        <v>2485</v>
      </c>
      <c r="E113" s="1" t="s">
        <v>146</v>
      </c>
      <c r="F113" s="1" t="s">
        <v>148</v>
      </c>
      <c r="G113" s="1" t="s">
        <v>147</v>
      </c>
      <c r="J113" s="1" t="s">
        <v>145</v>
      </c>
    </row>
    <row r="114" spans="1:10">
      <c r="A114" s="16"/>
      <c r="B114" s="15" t="s">
        <v>2597</v>
      </c>
      <c r="C114" s="15" t="s">
        <v>2598</v>
      </c>
      <c r="D114" s="47" t="s">
        <v>2599</v>
      </c>
      <c r="E114" s="1" t="s">
        <v>370</v>
      </c>
      <c r="F114" s="1" t="s">
        <v>369</v>
      </c>
      <c r="G114" s="1" t="s">
        <v>367</v>
      </c>
      <c r="H114" s="1" t="s">
        <v>368</v>
      </c>
      <c r="I114" s="1" t="s">
        <v>371</v>
      </c>
      <c r="J114" s="1" t="s">
        <v>366</v>
      </c>
    </row>
    <row r="115" spans="1:10" ht="21" customHeight="1">
      <c r="A115" s="12"/>
      <c r="B115" s="14" t="s">
        <v>2600</v>
      </c>
      <c r="C115" s="14" t="s">
        <v>2601</v>
      </c>
      <c r="D115" s="48" t="s">
        <v>2602</v>
      </c>
      <c r="E115" s="1" t="s">
        <v>374</v>
      </c>
      <c r="F115" s="1" t="s">
        <v>376</v>
      </c>
      <c r="G115" s="1" t="s">
        <v>372</v>
      </c>
      <c r="H115" s="1" t="s">
        <v>377</v>
      </c>
      <c r="I115" s="1" t="s">
        <v>375</v>
      </c>
      <c r="J115" s="1" t="s">
        <v>373</v>
      </c>
    </row>
    <row r="116" spans="1:10">
      <c r="A116" s="12"/>
      <c r="B116" s="14" t="s">
        <v>2600</v>
      </c>
      <c r="C116" s="14" t="s">
        <v>2603</v>
      </c>
      <c r="D116" s="48" t="s">
        <v>2604</v>
      </c>
      <c r="E116" s="1" t="s">
        <v>386</v>
      </c>
      <c r="F116" s="1" t="s">
        <v>387</v>
      </c>
      <c r="G116" s="1" t="s">
        <v>383</v>
      </c>
      <c r="H116" s="1" t="s">
        <v>385</v>
      </c>
      <c r="J116" s="1" t="s">
        <v>384</v>
      </c>
    </row>
    <row r="117" spans="1:10">
      <c r="A117" s="12"/>
      <c r="B117" s="14" t="s">
        <v>2600</v>
      </c>
      <c r="C117" s="14" t="s">
        <v>2605</v>
      </c>
      <c r="D117" s="48" t="s">
        <v>2606</v>
      </c>
      <c r="E117" s="1" t="s">
        <v>395</v>
      </c>
      <c r="F117" s="1" t="s">
        <v>397</v>
      </c>
      <c r="G117" s="1" t="s">
        <v>393</v>
      </c>
      <c r="H117" s="1" t="s">
        <v>396</v>
      </c>
      <c r="J117" s="1" t="s">
        <v>394</v>
      </c>
    </row>
    <row r="118" spans="1:10">
      <c r="A118" s="12"/>
      <c r="B118" s="14" t="s">
        <v>2600</v>
      </c>
      <c r="C118" s="14" t="s">
        <v>2607</v>
      </c>
      <c r="D118" s="48" t="s">
        <v>2608</v>
      </c>
      <c r="E118" s="1" t="s">
        <v>402</v>
      </c>
      <c r="F118" s="1" t="s">
        <v>401</v>
      </c>
      <c r="G118" s="1" t="s">
        <v>398</v>
      </c>
      <c r="H118" s="1" t="s">
        <v>400</v>
      </c>
      <c r="J118" s="1" t="s">
        <v>399</v>
      </c>
    </row>
    <row r="119" spans="1:10">
      <c r="A119" s="12"/>
      <c r="B119" s="14" t="s">
        <v>2600</v>
      </c>
      <c r="C119" s="14" t="s">
        <v>2609</v>
      </c>
      <c r="D119" s="48" t="s">
        <v>2610</v>
      </c>
      <c r="E119" s="1" t="s">
        <v>411</v>
      </c>
      <c r="F119" s="1" t="s">
        <v>409</v>
      </c>
      <c r="G119" s="1" t="s">
        <v>408</v>
      </c>
      <c r="H119" s="1" t="s">
        <v>410</v>
      </c>
    </row>
    <row r="120" spans="1:10">
      <c r="A120" s="12"/>
      <c r="B120" s="14" t="s">
        <v>2600</v>
      </c>
      <c r="C120" s="14" t="s">
        <v>2611</v>
      </c>
      <c r="D120" s="48" t="s">
        <v>2612</v>
      </c>
      <c r="F120" s="1" t="s">
        <v>423</v>
      </c>
      <c r="G120" s="1" t="s">
        <v>421</v>
      </c>
      <c r="H120" s="1" t="s">
        <v>422</v>
      </c>
      <c r="J120" s="1" t="s">
        <v>420</v>
      </c>
    </row>
    <row r="121" spans="1:10">
      <c r="A121" s="12"/>
      <c r="B121" s="14" t="s">
        <v>2600</v>
      </c>
      <c r="C121" s="14" t="s">
        <v>2613</v>
      </c>
      <c r="D121" s="48" t="s">
        <v>2614</v>
      </c>
      <c r="F121" s="1" t="s">
        <v>355</v>
      </c>
      <c r="G121" s="1" t="s">
        <v>358</v>
      </c>
      <c r="H121" s="1" t="s">
        <v>357</v>
      </c>
      <c r="J121" s="1" t="s">
        <v>3659</v>
      </c>
    </row>
    <row r="122" spans="1:10">
      <c r="A122" s="12"/>
      <c r="B122" s="14" t="s">
        <v>2600</v>
      </c>
      <c r="C122" s="14" t="s">
        <v>2615</v>
      </c>
      <c r="D122" s="48" t="s">
        <v>2616</v>
      </c>
      <c r="E122" s="1" t="s">
        <v>404</v>
      </c>
      <c r="F122" s="1" t="s">
        <v>405</v>
      </c>
      <c r="G122" s="1" t="s">
        <v>407</v>
      </c>
      <c r="H122" s="1" t="s">
        <v>403</v>
      </c>
      <c r="J122" s="1" t="s">
        <v>406</v>
      </c>
    </row>
    <row r="123" spans="1:10">
      <c r="A123" s="12"/>
      <c r="B123" s="14" t="s">
        <v>2600</v>
      </c>
      <c r="C123" s="14" t="s">
        <v>2617</v>
      </c>
      <c r="D123" s="48" t="s">
        <v>2610</v>
      </c>
      <c r="E123" s="1" t="s">
        <v>414</v>
      </c>
      <c r="F123" s="1" t="s">
        <v>416</v>
      </c>
      <c r="G123" s="1" t="s">
        <v>412</v>
      </c>
      <c r="H123" s="1" t="s">
        <v>415</v>
      </c>
      <c r="J123" s="1" t="s">
        <v>413</v>
      </c>
    </row>
    <row r="124" spans="1:10">
      <c r="A124" s="12"/>
      <c r="B124" s="14" t="s">
        <v>2600</v>
      </c>
      <c r="C124" s="14" t="s">
        <v>2618</v>
      </c>
      <c r="D124" s="48" t="s">
        <v>2619</v>
      </c>
      <c r="E124" s="1" t="s">
        <v>382</v>
      </c>
      <c r="F124" s="1" t="s">
        <v>378</v>
      </c>
      <c r="G124" s="1" t="s">
        <v>380</v>
      </c>
      <c r="H124" s="1" t="s">
        <v>381</v>
      </c>
      <c r="J124" s="1" t="s">
        <v>379</v>
      </c>
    </row>
    <row r="125" spans="1:10">
      <c r="A125" s="12"/>
      <c r="B125" s="14" t="s">
        <v>2600</v>
      </c>
      <c r="C125" s="14" t="s">
        <v>2620</v>
      </c>
      <c r="D125" s="48" t="s">
        <v>2621</v>
      </c>
      <c r="E125" s="1" t="s">
        <v>391</v>
      </c>
      <c r="F125" s="1" t="s">
        <v>389</v>
      </c>
      <c r="G125" s="1" t="s">
        <v>388</v>
      </c>
      <c r="H125" s="1" t="s">
        <v>392</v>
      </c>
      <c r="J125" s="1" t="s">
        <v>390</v>
      </c>
    </row>
    <row r="126" spans="1:10">
      <c r="A126" s="12"/>
      <c r="B126" s="14" t="s">
        <v>2600</v>
      </c>
      <c r="C126" s="14" t="s">
        <v>2622</v>
      </c>
      <c r="D126" s="48" t="s">
        <v>2623</v>
      </c>
      <c r="E126" s="1" t="s">
        <v>430</v>
      </c>
      <c r="F126" s="1" t="s">
        <v>429</v>
      </c>
      <c r="G126" s="1" t="s">
        <v>427</v>
      </c>
      <c r="H126" s="1" t="s">
        <v>431</v>
      </c>
      <c r="J126" s="1" t="s">
        <v>428</v>
      </c>
    </row>
    <row r="127" spans="1:10">
      <c r="A127" s="12"/>
      <c r="B127" s="14" t="s">
        <v>2600</v>
      </c>
      <c r="C127" s="14" t="s">
        <v>2624</v>
      </c>
      <c r="D127" s="48" t="s">
        <v>2625</v>
      </c>
      <c r="E127" s="1" t="s">
        <v>436</v>
      </c>
      <c r="F127" s="1" t="s">
        <v>433</v>
      </c>
      <c r="G127" s="1" t="s">
        <v>432</v>
      </c>
      <c r="H127" s="1" t="s">
        <v>435</v>
      </c>
      <c r="I127" s="1" t="s">
        <v>434</v>
      </c>
      <c r="J127" s="1" t="s">
        <v>437</v>
      </c>
    </row>
    <row r="128" spans="1:10">
      <c r="A128" s="12"/>
      <c r="B128" s="14" t="s">
        <v>2600</v>
      </c>
      <c r="C128" s="14" t="s">
        <v>2626</v>
      </c>
      <c r="D128" s="48" t="s">
        <v>2627</v>
      </c>
      <c r="E128" s="1" t="s">
        <v>439</v>
      </c>
      <c r="G128" s="1" t="s">
        <v>438</v>
      </c>
      <c r="H128" s="1" t="s">
        <v>441</v>
      </c>
      <c r="I128" s="1" t="s">
        <v>440</v>
      </c>
    </row>
    <row r="129" spans="1:10" ht="34">
      <c r="A129" s="12"/>
      <c r="B129" s="14" t="s">
        <v>2600</v>
      </c>
      <c r="C129" s="14" t="s">
        <v>2628</v>
      </c>
      <c r="D129" s="48" t="s">
        <v>2629</v>
      </c>
      <c r="E129" s="4"/>
      <c r="G129" s="1" t="s">
        <v>442</v>
      </c>
      <c r="H129" s="1" t="s">
        <v>444</v>
      </c>
      <c r="J129" s="1" t="s">
        <v>443</v>
      </c>
    </row>
    <row r="130" spans="1:10">
      <c r="A130" s="12"/>
      <c r="B130" s="14" t="s">
        <v>2600</v>
      </c>
      <c r="C130" s="14" t="s">
        <v>2630</v>
      </c>
      <c r="D130" s="48" t="s">
        <v>2631</v>
      </c>
      <c r="E130" s="4"/>
      <c r="G130" s="1" t="s">
        <v>424</v>
      </c>
      <c r="H130" s="1" t="s">
        <v>425</v>
      </c>
    </row>
    <row r="131" spans="1:10">
      <c r="A131" s="12"/>
      <c r="B131" s="14" t="s">
        <v>2600</v>
      </c>
      <c r="C131" s="14" t="s">
        <v>2632</v>
      </c>
      <c r="D131" s="48" t="s">
        <v>2610</v>
      </c>
      <c r="E131" s="4"/>
      <c r="G131" s="1" t="s">
        <v>419</v>
      </c>
      <c r="H131" s="1" t="s">
        <v>417</v>
      </c>
      <c r="J131" s="1" t="s">
        <v>418</v>
      </c>
    </row>
    <row r="132" spans="1:10">
      <c r="A132" s="12"/>
      <c r="B132" s="14" t="s">
        <v>2600</v>
      </c>
      <c r="C132" s="14" t="s">
        <v>2633</v>
      </c>
      <c r="D132" s="48" t="s">
        <v>2621</v>
      </c>
      <c r="E132" s="4"/>
      <c r="G132" s="1" t="s">
        <v>450</v>
      </c>
      <c r="H132" s="1" t="s">
        <v>426</v>
      </c>
      <c r="J132" s="1" t="s">
        <v>449</v>
      </c>
    </row>
    <row r="133" spans="1:10">
      <c r="A133" s="16"/>
      <c r="B133" s="15" t="s">
        <v>2634</v>
      </c>
      <c r="C133" s="15" t="s">
        <v>2635</v>
      </c>
      <c r="D133" s="47" t="s">
        <v>2636</v>
      </c>
      <c r="E133" s="1" t="s">
        <v>453</v>
      </c>
      <c r="F133" s="1" t="s">
        <v>455</v>
      </c>
      <c r="G133" s="1" t="s">
        <v>451</v>
      </c>
      <c r="H133" s="1" t="s">
        <v>454</v>
      </c>
      <c r="J133" s="1" t="s">
        <v>452</v>
      </c>
    </row>
    <row r="134" spans="1:10">
      <c r="A134" s="16"/>
      <c r="B134" s="15" t="s">
        <v>2634</v>
      </c>
      <c r="C134" s="15" t="s">
        <v>2637</v>
      </c>
      <c r="D134" s="47" t="s">
        <v>2638</v>
      </c>
      <c r="E134" s="1" t="s">
        <v>456</v>
      </c>
      <c r="G134" s="1" t="s">
        <v>457</v>
      </c>
      <c r="J134" s="1" t="s">
        <v>458</v>
      </c>
    </row>
    <row r="135" spans="1:10">
      <c r="A135" s="16"/>
      <c r="B135" s="15" t="s">
        <v>2639</v>
      </c>
      <c r="C135" s="15" t="s">
        <v>2640</v>
      </c>
      <c r="D135" s="47" t="s">
        <v>2641</v>
      </c>
      <c r="F135" s="1" t="s">
        <v>462</v>
      </c>
      <c r="G135" s="1" t="s">
        <v>459</v>
      </c>
      <c r="H135" s="1" t="s">
        <v>461</v>
      </c>
      <c r="J135" s="1" t="s">
        <v>460</v>
      </c>
    </row>
    <row r="136" spans="1:10">
      <c r="A136" s="16"/>
      <c r="B136" s="15" t="s">
        <v>2639</v>
      </c>
      <c r="C136" s="15" t="s">
        <v>2642</v>
      </c>
      <c r="D136" s="47" t="s">
        <v>2643</v>
      </c>
      <c r="E136" s="1" t="s">
        <v>466</v>
      </c>
      <c r="F136" s="1" t="s">
        <v>465</v>
      </c>
      <c r="G136" s="1" t="s">
        <v>463</v>
      </c>
      <c r="J136" s="1" t="s">
        <v>464</v>
      </c>
    </row>
    <row r="137" spans="1:10">
      <c r="A137" s="16"/>
      <c r="B137" s="15" t="s">
        <v>2639</v>
      </c>
      <c r="C137" s="15" t="s">
        <v>2644</v>
      </c>
      <c r="D137" s="47" t="s">
        <v>2645</v>
      </c>
      <c r="E137" s="1" t="s">
        <v>469</v>
      </c>
      <c r="F137" s="1" t="s">
        <v>470</v>
      </c>
      <c r="G137" s="1" t="s">
        <v>468</v>
      </c>
      <c r="H137" s="1" t="s">
        <v>471</v>
      </c>
      <c r="J137" s="1" t="s">
        <v>467</v>
      </c>
    </row>
    <row r="138" spans="1:10">
      <c r="A138" s="16"/>
      <c r="B138" s="15" t="s">
        <v>2639</v>
      </c>
      <c r="C138" s="15" t="s">
        <v>2646</v>
      </c>
      <c r="D138" s="47" t="s">
        <v>2645</v>
      </c>
      <c r="E138" s="1" t="s">
        <v>472</v>
      </c>
      <c r="F138" s="1" t="s">
        <v>473</v>
      </c>
      <c r="G138" s="1" t="s">
        <v>475</v>
      </c>
      <c r="H138" s="1" t="s">
        <v>474</v>
      </c>
    </row>
    <row r="139" spans="1:10">
      <c r="A139" s="16"/>
      <c r="B139" s="15" t="s">
        <v>2647</v>
      </c>
      <c r="C139" s="15" t="s">
        <v>2648</v>
      </c>
      <c r="D139" s="47" t="s">
        <v>2649</v>
      </c>
      <c r="E139" s="1" t="s">
        <v>480</v>
      </c>
      <c r="F139" s="1" t="s">
        <v>478</v>
      </c>
      <c r="G139" s="1" t="s">
        <v>476</v>
      </c>
      <c r="H139" s="1" t="s">
        <v>481</v>
      </c>
      <c r="I139" s="1" t="s">
        <v>479</v>
      </c>
      <c r="J139" s="1" t="s">
        <v>477</v>
      </c>
    </row>
    <row r="140" spans="1:10">
      <c r="A140" s="16"/>
      <c r="B140" s="15" t="s">
        <v>2647</v>
      </c>
      <c r="C140" s="15" t="s">
        <v>2650</v>
      </c>
      <c r="D140" s="47" t="s">
        <v>2651</v>
      </c>
      <c r="E140" s="1" t="s">
        <v>488</v>
      </c>
      <c r="F140" s="1" t="s">
        <v>485</v>
      </c>
      <c r="G140" s="1" t="s">
        <v>482</v>
      </c>
      <c r="I140" s="1" t="s">
        <v>487</v>
      </c>
      <c r="J140" s="1" t="s">
        <v>483</v>
      </c>
    </row>
    <row r="141" spans="1:10">
      <c r="A141" s="16"/>
      <c r="B141" s="15" t="s">
        <v>2647</v>
      </c>
      <c r="C141" s="15" t="s">
        <v>2652</v>
      </c>
      <c r="D141" s="47" t="s">
        <v>2653</v>
      </c>
      <c r="E141" s="1" t="s">
        <v>491</v>
      </c>
      <c r="F141" s="1" t="s">
        <v>493</v>
      </c>
      <c r="G141" s="1" t="s">
        <v>489</v>
      </c>
      <c r="H141" s="1" t="s">
        <v>492</v>
      </c>
      <c r="J141" s="1" t="s">
        <v>490</v>
      </c>
    </row>
    <row r="142" spans="1:10">
      <c r="A142" s="16"/>
      <c r="B142" s="15" t="s">
        <v>2647</v>
      </c>
      <c r="C142" s="15" t="s">
        <v>2654</v>
      </c>
      <c r="D142" s="47" t="s">
        <v>2655</v>
      </c>
      <c r="G142" s="1" t="s">
        <v>494</v>
      </c>
      <c r="J142" s="1" t="s">
        <v>495</v>
      </c>
    </row>
    <row r="143" spans="1:10">
      <c r="A143" s="16"/>
      <c r="B143" s="15" t="s">
        <v>2647</v>
      </c>
      <c r="C143" s="15" t="s">
        <v>2656</v>
      </c>
      <c r="D143" s="47" t="s">
        <v>2657</v>
      </c>
      <c r="G143" s="1" t="s">
        <v>496</v>
      </c>
      <c r="H143" s="1" t="s">
        <v>498</v>
      </c>
      <c r="J143" s="1" t="s">
        <v>497</v>
      </c>
    </row>
    <row r="144" spans="1:10">
      <c r="A144" s="16"/>
      <c r="B144" s="15" t="s">
        <v>2647</v>
      </c>
      <c r="C144" s="15" t="s">
        <v>2658</v>
      </c>
      <c r="D144" s="47" t="s">
        <v>2659</v>
      </c>
      <c r="E144" s="1" t="s">
        <v>502</v>
      </c>
      <c r="F144" s="1" t="s">
        <v>503</v>
      </c>
      <c r="G144" s="1" t="s">
        <v>499</v>
      </c>
      <c r="H144" s="1" t="s">
        <v>504</v>
      </c>
      <c r="I144" s="1" t="s">
        <v>501</v>
      </c>
      <c r="J144" s="1" t="s">
        <v>500</v>
      </c>
    </row>
    <row r="145" spans="1:10">
      <c r="A145" s="16"/>
      <c r="B145" s="15" t="s">
        <v>2647</v>
      </c>
      <c r="C145" s="15" t="s">
        <v>2660</v>
      </c>
      <c r="D145" s="47" t="s">
        <v>2661</v>
      </c>
      <c r="E145" s="1" t="s">
        <v>508</v>
      </c>
      <c r="F145" s="1" t="s">
        <v>509</v>
      </c>
      <c r="G145" s="1" t="s">
        <v>505</v>
      </c>
      <c r="H145" s="1" t="s">
        <v>507</v>
      </c>
      <c r="J145" s="1" t="s">
        <v>506</v>
      </c>
    </row>
    <row r="146" spans="1:10">
      <c r="A146" s="16"/>
      <c r="B146" s="15" t="s">
        <v>2647</v>
      </c>
      <c r="C146" s="15" t="s">
        <v>2662</v>
      </c>
      <c r="D146" s="47" t="s">
        <v>2663</v>
      </c>
      <c r="E146" s="1" t="s">
        <v>514</v>
      </c>
      <c r="F146" s="1" t="s">
        <v>512</v>
      </c>
      <c r="G146" s="1" t="s">
        <v>510</v>
      </c>
      <c r="H146" s="1" t="s">
        <v>513</v>
      </c>
      <c r="J146" s="1" t="s">
        <v>511</v>
      </c>
    </row>
    <row r="147" spans="1:10">
      <c r="A147" s="16"/>
      <c r="B147" s="15" t="s">
        <v>2647</v>
      </c>
      <c r="C147" s="15" t="s">
        <v>2650</v>
      </c>
      <c r="D147" s="47" t="s">
        <v>2651</v>
      </c>
      <c r="G147" s="1" t="s">
        <v>484</v>
      </c>
      <c r="J147" s="1" t="s">
        <v>486</v>
      </c>
    </row>
    <row r="148" spans="1:10">
      <c r="A148" s="16"/>
      <c r="B148" s="15" t="s">
        <v>2665</v>
      </c>
      <c r="C148" s="15" t="s">
        <v>2666</v>
      </c>
      <c r="D148" s="47" t="s">
        <v>2667</v>
      </c>
      <c r="E148" s="1" t="s">
        <v>517</v>
      </c>
      <c r="F148" s="1" t="s">
        <v>519</v>
      </c>
      <c r="G148" s="1" t="s">
        <v>515</v>
      </c>
      <c r="H148" s="1" t="s">
        <v>518</v>
      </c>
      <c r="J148" s="1" t="s">
        <v>516</v>
      </c>
    </row>
    <row r="149" spans="1:10">
      <c r="A149" s="16"/>
      <c r="B149" s="15" t="s">
        <v>2665</v>
      </c>
      <c r="C149" s="15" t="s">
        <v>2668</v>
      </c>
      <c r="D149" s="47" t="s">
        <v>2669</v>
      </c>
      <c r="E149" s="1" t="s">
        <v>523</v>
      </c>
      <c r="F149" s="1" t="s">
        <v>524</v>
      </c>
      <c r="G149" s="1" t="s">
        <v>521</v>
      </c>
      <c r="H149" s="1" t="s">
        <v>522</v>
      </c>
      <c r="J149" s="1" t="s">
        <v>520</v>
      </c>
    </row>
    <row r="150" spans="1:10">
      <c r="A150" s="16"/>
      <c r="B150" s="15" t="s">
        <v>2670</v>
      </c>
      <c r="C150" s="15" t="s">
        <v>2671</v>
      </c>
      <c r="D150" s="47" t="s">
        <v>2672</v>
      </c>
      <c r="E150" s="1" t="s">
        <v>528</v>
      </c>
      <c r="G150" s="1" t="s">
        <v>526</v>
      </c>
      <c r="H150" s="1" t="s">
        <v>527</v>
      </c>
      <c r="I150" s="1" t="s">
        <v>529</v>
      </c>
      <c r="J150" s="1" t="s">
        <v>525</v>
      </c>
    </row>
    <row r="151" spans="1:10">
      <c r="A151" s="16"/>
      <c r="B151" s="15" t="s">
        <v>2670</v>
      </c>
      <c r="C151" s="15" t="s">
        <v>2673</v>
      </c>
      <c r="D151" s="47" t="s">
        <v>2674</v>
      </c>
      <c r="E151" s="5" t="s">
        <v>536</v>
      </c>
      <c r="F151" s="1" t="s">
        <v>535</v>
      </c>
      <c r="G151" s="1" t="s">
        <v>533</v>
      </c>
      <c r="I151" s="1" t="s">
        <v>537</v>
      </c>
      <c r="J151" s="1" t="s">
        <v>534</v>
      </c>
    </row>
    <row r="152" spans="1:10">
      <c r="A152" s="16"/>
      <c r="B152" s="15" t="s">
        <v>2670</v>
      </c>
      <c r="C152" s="15" t="s">
        <v>2675</v>
      </c>
      <c r="D152" s="47" t="s">
        <v>2676</v>
      </c>
      <c r="E152" s="7" t="s">
        <v>532</v>
      </c>
      <c r="G152" s="1" t="s">
        <v>530</v>
      </c>
      <c r="J152" s="1" t="s">
        <v>531</v>
      </c>
    </row>
    <row r="153" spans="1:10">
      <c r="A153" s="16"/>
      <c r="B153" s="15" t="s">
        <v>2670</v>
      </c>
      <c r="C153" s="15" t="s">
        <v>2677</v>
      </c>
      <c r="D153" s="47" t="s">
        <v>2678</v>
      </c>
      <c r="E153" s="1" t="s">
        <v>3617</v>
      </c>
      <c r="F153" s="1" t="s">
        <v>541</v>
      </c>
      <c r="G153" s="1" t="s">
        <v>539</v>
      </c>
      <c r="H153" s="7" t="s">
        <v>544</v>
      </c>
      <c r="I153" s="1" t="s">
        <v>543</v>
      </c>
      <c r="J153" s="1" t="s">
        <v>538</v>
      </c>
    </row>
    <row r="154" spans="1:10">
      <c r="A154" s="16"/>
      <c r="B154" s="15" t="s">
        <v>2670</v>
      </c>
      <c r="C154" s="15" t="s">
        <v>2679</v>
      </c>
      <c r="D154" s="47" t="s">
        <v>2678</v>
      </c>
      <c r="E154" s="1" t="s">
        <v>3618</v>
      </c>
      <c r="G154" s="1" t="s">
        <v>540</v>
      </c>
      <c r="H154" s="7"/>
      <c r="J154" s="1" t="s">
        <v>542</v>
      </c>
    </row>
    <row r="155" spans="1:10">
      <c r="A155" s="16"/>
      <c r="B155" s="15" t="s">
        <v>2670</v>
      </c>
      <c r="C155" s="15" t="s">
        <v>2680</v>
      </c>
      <c r="D155" s="47" t="s">
        <v>2681</v>
      </c>
      <c r="E155" s="1" t="s">
        <v>556</v>
      </c>
      <c r="F155" s="1" t="s">
        <v>554</v>
      </c>
      <c r="G155" s="1" t="s">
        <v>551</v>
      </c>
      <c r="H155" s="7" t="s">
        <v>557</v>
      </c>
      <c r="J155" s="1" t="s">
        <v>552</v>
      </c>
    </row>
    <row r="156" spans="1:10">
      <c r="A156" s="16"/>
      <c r="B156" s="15" t="s">
        <v>2670</v>
      </c>
      <c r="C156" s="15" t="s">
        <v>2682</v>
      </c>
      <c r="D156" s="47" t="s">
        <v>2683</v>
      </c>
      <c r="F156" s="1" t="s">
        <v>563</v>
      </c>
      <c r="G156" s="1" t="s">
        <v>559</v>
      </c>
      <c r="H156" s="7"/>
      <c r="J156" s="1" t="s">
        <v>560</v>
      </c>
    </row>
    <row r="157" spans="1:10">
      <c r="A157" s="16"/>
      <c r="B157" s="15" t="s">
        <v>2670</v>
      </c>
      <c r="C157" s="15" t="s">
        <v>2684</v>
      </c>
      <c r="D157" s="47" t="s">
        <v>2678</v>
      </c>
      <c r="E157" s="1" t="s">
        <v>3619</v>
      </c>
      <c r="F157" s="1" t="s">
        <v>545</v>
      </c>
      <c r="G157" s="1" t="s">
        <v>550</v>
      </c>
      <c r="H157" s="7" t="s">
        <v>548</v>
      </c>
      <c r="J157" s="1" t="s">
        <v>549</v>
      </c>
    </row>
    <row r="158" spans="1:10">
      <c r="A158" s="16"/>
      <c r="B158" s="15" t="s">
        <v>2670</v>
      </c>
      <c r="C158" s="15" t="s">
        <v>2682</v>
      </c>
      <c r="D158" s="47" t="s">
        <v>2685</v>
      </c>
      <c r="G158" s="1" t="s">
        <v>561</v>
      </c>
      <c r="J158" s="1" t="s">
        <v>562</v>
      </c>
    </row>
    <row r="159" spans="1:10">
      <c r="A159" s="16"/>
      <c r="B159" s="15" t="s">
        <v>2670</v>
      </c>
      <c r="C159" s="15" t="s">
        <v>2686</v>
      </c>
      <c r="D159" s="47" t="s">
        <v>2678</v>
      </c>
      <c r="G159" s="1" t="s">
        <v>547</v>
      </c>
      <c r="H159" s="4"/>
      <c r="J159" s="1" t="s">
        <v>546</v>
      </c>
    </row>
    <row r="160" spans="1:10">
      <c r="A160" s="16"/>
      <c r="B160" s="15" t="s">
        <v>2670</v>
      </c>
      <c r="C160" s="15" t="s">
        <v>2687</v>
      </c>
      <c r="D160" s="47" t="s">
        <v>2688</v>
      </c>
      <c r="E160" s="1" t="s">
        <v>566</v>
      </c>
      <c r="F160" s="1" t="s">
        <v>565</v>
      </c>
      <c r="G160" s="1" t="s">
        <v>564</v>
      </c>
      <c r="J160" s="1" t="s">
        <v>567</v>
      </c>
    </row>
    <row r="161" spans="1:10">
      <c r="A161" s="16"/>
      <c r="B161" s="15" t="s">
        <v>2670</v>
      </c>
      <c r="C161" s="15" t="s">
        <v>2680</v>
      </c>
      <c r="D161" s="47" t="s">
        <v>2681</v>
      </c>
      <c r="F161" s="1" t="s">
        <v>3649</v>
      </c>
      <c r="G161" s="1" t="s">
        <v>553</v>
      </c>
      <c r="J161" s="1" t="s">
        <v>555</v>
      </c>
    </row>
    <row r="162" spans="1:10">
      <c r="A162" s="16"/>
      <c r="B162" s="15" t="s">
        <v>2670</v>
      </c>
      <c r="C162" s="15" t="s">
        <v>2689</v>
      </c>
      <c r="D162" s="47" t="s">
        <v>2690</v>
      </c>
      <c r="E162" s="1" t="s">
        <v>571</v>
      </c>
      <c r="F162" s="1" t="s">
        <v>570</v>
      </c>
      <c r="G162" s="1" t="s">
        <v>568</v>
      </c>
      <c r="J162" s="1" t="s">
        <v>569</v>
      </c>
    </row>
    <row r="163" spans="1:10">
      <c r="A163" s="16"/>
      <c r="B163" s="15" t="s">
        <v>2670</v>
      </c>
      <c r="C163" s="15" t="s">
        <v>2691</v>
      </c>
      <c r="D163" s="47" t="s">
        <v>2692</v>
      </c>
      <c r="E163" s="1" t="s">
        <v>575</v>
      </c>
      <c r="F163" s="1" t="s">
        <v>574</v>
      </c>
      <c r="G163" s="1" t="s">
        <v>573</v>
      </c>
      <c r="H163" s="1" t="s">
        <v>577</v>
      </c>
      <c r="I163" s="1" t="s">
        <v>576</v>
      </c>
      <c r="J163" s="1" t="s">
        <v>572</v>
      </c>
    </row>
    <row r="164" spans="1:10">
      <c r="A164" s="13" t="s">
        <v>2693</v>
      </c>
      <c r="B164" s="13"/>
      <c r="C164" s="13"/>
      <c r="D164" s="46"/>
      <c r="E164" s="3"/>
      <c r="F164" s="3"/>
      <c r="G164" s="3"/>
      <c r="H164" s="3"/>
      <c r="I164" s="3"/>
      <c r="J164" s="3"/>
    </row>
    <row r="165" spans="1:10">
      <c r="A165" s="16"/>
      <c r="B165" s="16" t="s">
        <v>3524</v>
      </c>
      <c r="C165" s="15" t="s">
        <v>3520</v>
      </c>
      <c r="D165" s="47" t="s">
        <v>3526</v>
      </c>
    </row>
    <row r="166" spans="1:10">
      <c r="A166" s="16"/>
      <c r="B166" s="16" t="s">
        <v>3524</v>
      </c>
      <c r="C166" s="15" t="s">
        <v>3521</v>
      </c>
      <c r="D166" s="47" t="s">
        <v>3527</v>
      </c>
    </row>
    <row r="167" spans="1:10">
      <c r="A167" s="16"/>
      <c r="B167" s="16" t="s">
        <v>3524</v>
      </c>
      <c r="C167" s="15" t="s">
        <v>3522</v>
      </c>
      <c r="D167" s="49" t="s">
        <v>3528</v>
      </c>
    </row>
    <row r="168" spans="1:10" ht="21">
      <c r="A168" s="16"/>
      <c r="B168" s="16" t="s">
        <v>3525</v>
      </c>
      <c r="C168" s="15" t="s">
        <v>3523</v>
      </c>
      <c r="D168" s="50" t="s">
        <v>3529</v>
      </c>
    </row>
    <row r="169" spans="1:10" ht="21">
      <c r="A169" s="16"/>
      <c r="B169" s="16" t="s">
        <v>3525</v>
      </c>
      <c r="C169" s="15" t="s">
        <v>3523</v>
      </c>
      <c r="D169" s="50" t="s">
        <v>3530</v>
      </c>
      <c r="F169" s="8" t="s">
        <v>2434</v>
      </c>
      <c r="G169" s="1" t="s">
        <v>2433</v>
      </c>
    </row>
    <row r="170" spans="1:10">
      <c r="A170" s="12"/>
      <c r="B170" s="14" t="s">
        <v>2694</v>
      </c>
      <c r="C170" s="14" t="s">
        <v>3531</v>
      </c>
      <c r="D170" s="48" t="s">
        <v>2695</v>
      </c>
      <c r="G170" s="1" t="s">
        <v>578</v>
      </c>
      <c r="H170" s="1" t="s">
        <v>579</v>
      </c>
    </row>
    <row r="171" spans="1:10">
      <c r="A171" s="12"/>
      <c r="B171" s="14" t="s">
        <v>2694</v>
      </c>
      <c r="C171" s="14" t="s">
        <v>3532</v>
      </c>
      <c r="D171" s="48" t="s">
        <v>2696</v>
      </c>
      <c r="E171" s="1" t="s">
        <v>581</v>
      </c>
      <c r="H171" s="1" t="s">
        <v>580</v>
      </c>
    </row>
    <row r="172" spans="1:10">
      <c r="A172" s="12"/>
      <c r="B172" s="14" t="s">
        <v>2694</v>
      </c>
      <c r="C172" s="14" t="s">
        <v>3533</v>
      </c>
      <c r="D172" s="48" t="s">
        <v>2697</v>
      </c>
      <c r="E172" s="1" t="s">
        <v>586</v>
      </c>
      <c r="F172" s="1" t="s">
        <v>585</v>
      </c>
      <c r="G172" s="1" t="s">
        <v>583</v>
      </c>
      <c r="H172" s="1" t="s">
        <v>584</v>
      </c>
      <c r="J172" s="1" t="s">
        <v>582</v>
      </c>
    </row>
    <row r="173" spans="1:10">
      <c r="A173" s="16"/>
      <c r="B173" s="15" t="s">
        <v>2694</v>
      </c>
      <c r="C173" s="15" t="s">
        <v>2699</v>
      </c>
      <c r="D173" s="47" t="s">
        <v>2698</v>
      </c>
      <c r="E173" s="1" t="s">
        <v>589</v>
      </c>
      <c r="F173" s="1" t="s">
        <v>588</v>
      </c>
      <c r="G173" s="1" t="s">
        <v>592</v>
      </c>
      <c r="H173" s="1" t="s">
        <v>591</v>
      </c>
      <c r="I173" s="1" t="s">
        <v>590</v>
      </c>
      <c r="J173" s="1" t="s">
        <v>587</v>
      </c>
    </row>
    <row r="174" spans="1:10">
      <c r="A174" s="16"/>
      <c r="B174" s="15" t="s">
        <v>2694</v>
      </c>
      <c r="C174" s="15" t="s">
        <v>2700</v>
      </c>
      <c r="D174" s="47" t="s">
        <v>2698</v>
      </c>
      <c r="E174" s="1" t="s">
        <v>233</v>
      </c>
      <c r="J174" s="1" t="s">
        <v>232</v>
      </c>
    </row>
    <row r="175" spans="1:10">
      <c r="A175" s="16"/>
      <c r="B175" s="15" t="s">
        <v>2694</v>
      </c>
      <c r="C175" s="15" t="s">
        <v>2701</v>
      </c>
      <c r="D175" s="47" t="s">
        <v>2702</v>
      </c>
      <c r="E175" s="1" t="s">
        <v>593</v>
      </c>
      <c r="F175" s="1" t="s">
        <v>594</v>
      </c>
      <c r="H175" s="1" t="s">
        <v>596</v>
      </c>
      <c r="I175" s="1" t="s">
        <v>595</v>
      </c>
    </row>
    <row r="176" spans="1:10">
      <c r="A176" s="16"/>
      <c r="B176" s="15" t="s">
        <v>2703</v>
      </c>
      <c r="C176" s="15" t="s">
        <v>2704</v>
      </c>
      <c r="D176" s="47" t="s">
        <v>2705</v>
      </c>
      <c r="E176" s="5" t="s">
        <v>600</v>
      </c>
      <c r="F176" s="1" t="s">
        <v>601</v>
      </c>
      <c r="G176" s="1" t="s">
        <v>597</v>
      </c>
      <c r="H176" s="1" t="s">
        <v>599</v>
      </c>
      <c r="I176" s="1" t="s">
        <v>602</v>
      </c>
      <c r="J176" s="1" t="s">
        <v>598</v>
      </c>
    </row>
    <row r="177" spans="1:10">
      <c r="A177" s="16"/>
      <c r="B177" s="15" t="s">
        <v>2706</v>
      </c>
      <c r="C177" s="15" t="s">
        <v>2707</v>
      </c>
      <c r="D177" s="47" t="s">
        <v>2708</v>
      </c>
      <c r="E177" s="7" t="s">
        <v>605</v>
      </c>
      <c r="F177" s="1" t="s">
        <v>604</v>
      </c>
      <c r="G177" s="1" t="s">
        <v>603</v>
      </c>
      <c r="J177" s="1" t="s">
        <v>606</v>
      </c>
    </row>
    <row r="178" spans="1:10">
      <c r="A178" s="16"/>
      <c r="B178" s="15" t="s">
        <v>2709</v>
      </c>
      <c r="C178" s="15" t="s">
        <v>2710</v>
      </c>
      <c r="D178" s="47" t="s">
        <v>2711</v>
      </c>
      <c r="E178" s="7" t="s">
        <v>609</v>
      </c>
      <c r="F178" s="1" t="s">
        <v>610</v>
      </c>
      <c r="G178" s="1" t="s">
        <v>607</v>
      </c>
      <c r="H178" s="1" t="s">
        <v>611</v>
      </c>
      <c r="J178" s="1" t="s">
        <v>608</v>
      </c>
    </row>
    <row r="179" spans="1:10">
      <c r="A179" s="16"/>
      <c r="B179" s="15" t="s">
        <v>2709</v>
      </c>
      <c r="C179" s="15" t="s">
        <v>2712</v>
      </c>
      <c r="D179" s="47" t="s">
        <v>2713</v>
      </c>
      <c r="E179" s="7" t="s">
        <v>445</v>
      </c>
      <c r="F179" s="1" t="s">
        <v>446</v>
      </c>
      <c r="G179" s="1" t="s">
        <v>447</v>
      </c>
      <c r="J179" s="1" t="s">
        <v>448</v>
      </c>
    </row>
    <row r="180" spans="1:10">
      <c r="A180" s="16"/>
      <c r="B180" s="15" t="s">
        <v>2709</v>
      </c>
      <c r="C180" s="15" t="s">
        <v>2714</v>
      </c>
      <c r="D180" s="47" t="s">
        <v>2715</v>
      </c>
      <c r="E180" s="7" t="s">
        <v>615</v>
      </c>
      <c r="G180" s="1" t="s">
        <v>613</v>
      </c>
      <c r="H180" s="1" t="s">
        <v>614</v>
      </c>
      <c r="J180" s="1" t="s">
        <v>612</v>
      </c>
    </row>
    <row r="181" spans="1:10">
      <c r="A181" s="16"/>
      <c r="B181" s="15" t="s">
        <v>2709</v>
      </c>
      <c r="C181" s="15" t="s">
        <v>2716</v>
      </c>
      <c r="D181" s="47" t="s">
        <v>2717</v>
      </c>
      <c r="E181" s="7" t="s">
        <v>619</v>
      </c>
      <c r="F181" s="1" t="s">
        <v>618</v>
      </c>
      <c r="G181" s="1" t="s">
        <v>616</v>
      </c>
      <c r="H181" s="1" t="s">
        <v>621</v>
      </c>
      <c r="J181" s="1" t="s">
        <v>617</v>
      </c>
    </row>
    <row r="182" spans="1:10">
      <c r="A182" s="16"/>
      <c r="B182" s="15" t="s">
        <v>2709</v>
      </c>
      <c r="C182" s="15" t="s">
        <v>2718</v>
      </c>
      <c r="D182" s="47" t="s">
        <v>2719</v>
      </c>
      <c r="E182" s="7" t="s">
        <v>624</v>
      </c>
      <c r="F182" s="1" t="s">
        <v>625</v>
      </c>
      <c r="G182" s="1" t="s">
        <v>622</v>
      </c>
      <c r="J182" s="1" t="s">
        <v>623</v>
      </c>
    </row>
    <row r="183" spans="1:10">
      <c r="A183" s="16"/>
      <c r="B183" s="15" t="s">
        <v>2709</v>
      </c>
      <c r="C183" s="15" t="s">
        <v>2720</v>
      </c>
      <c r="D183" s="47" t="s">
        <v>2721</v>
      </c>
      <c r="E183" s="7" t="s">
        <v>629</v>
      </c>
      <c r="F183" s="1" t="s">
        <v>628</v>
      </c>
      <c r="G183" s="1" t="s">
        <v>626</v>
      </c>
      <c r="H183" s="1" t="s">
        <v>630</v>
      </c>
      <c r="J183" s="1" t="s">
        <v>627</v>
      </c>
    </row>
    <row r="184" spans="1:10">
      <c r="A184" s="16"/>
      <c r="B184" s="15" t="s">
        <v>2709</v>
      </c>
      <c r="C184" s="15" t="s">
        <v>2722</v>
      </c>
      <c r="D184" s="47" t="s">
        <v>2723</v>
      </c>
      <c r="E184" s="7" t="s">
        <v>3620</v>
      </c>
      <c r="H184" s="1" t="s">
        <v>620</v>
      </c>
    </row>
    <row r="185" spans="1:10">
      <c r="A185" s="16"/>
      <c r="B185" s="15" t="s">
        <v>2724</v>
      </c>
      <c r="C185" s="15" t="s">
        <v>2725</v>
      </c>
      <c r="D185" s="47" t="s">
        <v>2726</v>
      </c>
      <c r="G185" s="1" t="s">
        <v>631</v>
      </c>
      <c r="J185" s="1" t="s">
        <v>632</v>
      </c>
    </row>
    <row r="186" spans="1:10">
      <c r="A186" s="13" t="s">
        <v>2727</v>
      </c>
      <c r="B186" s="13"/>
      <c r="C186" s="13"/>
      <c r="D186" s="46"/>
      <c r="E186" s="3"/>
      <c r="F186" s="3"/>
      <c r="G186" s="3"/>
      <c r="H186" s="3"/>
      <c r="I186" s="3"/>
      <c r="J186" s="3"/>
    </row>
    <row r="187" spans="1:10">
      <c r="A187" s="16"/>
      <c r="B187" s="15" t="s">
        <v>2728</v>
      </c>
      <c r="C187" s="15" t="s">
        <v>2729</v>
      </c>
      <c r="D187" s="47" t="s">
        <v>2730</v>
      </c>
      <c r="E187" s="1" t="s">
        <v>636</v>
      </c>
      <c r="F187" s="1" t="s">
        <v>635</v>
      </c>
      <c r="G187" s="1" t="s">
        <v>633</v>
      </c>
      <c r="J187" s="1" t="s">
        <v>634</v>
      </c>
    </row>
    <row r="188" spans="1:10">
      <c r="A188" s="16"/>
      <c r="B188" s="15" t="s">
        <v>2728</v>
      </c>
      <c r="C188" s="15" t="s">
        <v>2731</v>
      </c>
      <c r="D188" s="47" t="s">
        <v>2732</v>
      </c>
      <c r="E188" s="1" t="s">
        <v>639</v>
      </c>
      <c r="F188" s="1" t="s">
        <v>640</v>
      </c>
      <c r="G188" s="1" t="s">
        <v>638</v>
      </c>
      <c r="J188" s="1" t="s">
        <v>637</v>
      </c>
    </row>
    <row r="189" spans="1:10">
      <c r="A189" s="16"/>
      <c r="B189" s="15" t="s">
        <v>2728</v>
      </c>
      <c r="C189" s="15" t="s">
        <v>2733</v>
      </c>
      <c r="D189" s="47" t="s">
        <v>2734</v>
      </c>
      <c r="E189" s="1" t="s">
        <v>644</v>
      </c>
      <c r="F189" s="1" t="s">
        <v>645</v>
      </c>
      <c r="G189" s="1" t="s">
        <v>642</v>
      </c>
      <c r="H189" s="1" t="s">
        <v>643</v>
      </c>
      <c r="J189" s="1" t="s">
        <v>641</v>
      </c>
    </row>
    <row r="190" spans="1:10">
      <c r="A190" s="16"/>
      <c r="B190" s="15" t="s">
        <v>2728</v>
      </c>
      <c r="C190" s="15" t="s">
        <v>2735</v>
      </c>
      <c r="D190" s="47" t="s">
        <v>2736</v>
      </c>
      <c r="E190" s="1" t="s">
        <v>648</v>
      </c>
      <c r="F190" s="1" t="s">
        <v>649</v>
      </c>
      <c r="G190" s="1" t="s">
        <v>646</v>
      </c>
      <c r="J190" s="1" t="s">
        <v>647</v>
      </c>
    </row>
    <row r="191" spans="1:10">
      <c r="A191" s="16"/>
      <c r="B191" s="15" t="s">
        <v>2728</v>
      </c>
      <c r="C191" s="15" t="s">
        <v>2737</v>
      </c>
      <c r="D191" s="47" t="s">
        <v>2738</v>
      </c>
      <c r="E191" s="1" t="s">
        <v>652</v>
      </c>
      <c r="F191" s="1" t="s">
        <v>653</v>
      </c>
      <c r="G191" s="1" t="s">
        <v>651</v>
      </c>
      <c r="H191" s="1" t="s">
        <v>654</v>
      </c>
      <c r="I191" s="1" t="s">
        <v>655</v>
      </c>
      <c r="J191" s="1" t="s">
        <v>650</v>
      </c>
    </row>
    <row r="192" spans="1:10">
      <c r="A192" s="16"/>
      <c r="B192" s="15" t="s">
        <v>2728</v>
      </c>
      <c r="C192" s="15" t="s">
        <v>2739</v>
      </c>
      <c r="D192" s="47" t="s">
        <v>2740</v>
      </c>
      <c r="E192" s="5" t="s">
        <v>661</v>
      </c>
      <c r="F192" s="1" t="s">
        <v>658</v>
      </c>
      <c r="G192" s="1" t="s">
        <v>656</v>
      </c>
      <c r="H192" s="1" t="s">
        <v>659</v>
      </c>
      <c r="I192" s="1" t="s">
        <v>660</v>
      </c>
      <c r="J192" s="1" t="s">
        <v>657</v>
      </c>
    </row>
    <row r="193" spans="1:10">
      <c r="A193" s="16"/>
      <c r="B193" s="15" t="s">
        <v>2728</v>
      </c>
      <c r="C193" s="15" t="s">
        <v>2741</v>
      </c>
      <c r="D193" s="47" t="s">
        <v>2742</v>
      </c>
      <c r="E193" s="7" t="s">
        <v>666</v>
      </c>
      <c r="F193" s="1" t="s">
        <v>665</v>
      </c>
      <c r="G193" s="1" t="s">
        <v>662</v>
      </c>
      <c r="H193" s="1" t="s">
        <v>667</v>
      </c>
      <c r="I193" s="1" t="s">
        <v>664</v>
      </c>
      <c r="J193" s="1" t="s">
        <v>663</v>
      </c>
    </row>
    <row r="194" spans="1:10">
      <c r="A194" s="16"/>
      <c r="B194" s="15" t="s">
        <v>2728</v>
      </c>
      <c r="C194" s="15" t="s">
        <v>2743</v>
      </c>
      <c r="D194" s="47" t="s">
        <v>2744</v>
      </c>
      <c r="E194" s="7" t="s">
        <v>672</v>
      </c>
      <c r="F194" s="1" t="s">
        <v>671</v>
      </c>
      <c r="G194" s="1" t="s">
        <v>669</v>
      </c>
      <c r="H194" s="1" t="s">
        <v>673</v>
      </c>
      <c r="I194" s="1" t="s">
        <v>670</v>
      </c>
      <c r="J194" s="1" t="s">
        <v>668</v>
      </c>
    </row>
    <row r="195" spans="1:10">
      <c r="A195" s="16"/>
      <c r="B195" s="15" t="s">
        <v>2745</v>
      </c>
      <c r="C195" s="15" t="s">
        <v>2746</v>
      </c>
      <c r="D195" s="47" t="s">
        <v>2747</v>
      </c>
      <c r="E195" s="7" t="s">
        <v>688</v>
      </c>
      <c r="F195" s="1" t="s">
        <v>689</v>
      </c>
      <c r="G195" s="1" t="s">
        <v>685</v>
      </c>
      <c r="H195" s="1" t="s">
        <v>686</v>
      </c>
      <c r="I195" s="1" t="s">
        <v>687</v>
      </c>
      <c r="J195" s="1" t="s">
        <v>684</v>
      </c>
    </row>
    <row r="196" spans="1:10">
      <c r="A196" s="16"/>
      <c r="B196" s="15" t="s">
        <v>2748</v>
      </c>
      <c r="C196" s="15" t="s">
        <v>2749</v>
      </c>
      <c r="D196" s="47" t="s">
        <v>2750</v>
      </c>
      <c r="E196" s="7" t="s">
        <v>703</v>
      </c>
      <c r="F196" s="1" t="s">
        <v>698</v>
      </c>
      <c r="G196" s="1" t="s">
        <v>696</v>
      </c>
      <c r="H196" s="1" t="s">
        <v>695</v>
      </c>
      <c r="I196" s="1" t="s">
        <v>699</v>
      </c>
      <c r="J196" s="1" t="s">
        <v>705</v>
      </c>
    </row>
    <row r="197" spans="1:10">
      <c r="A197" s="16"/>
      <c r="B197" s="15" t="s">
        <v>2748</v>
      </c>
      <c r="C197" s="15" t="s">
        <v>2751</v>
      </c>
      <c r="D197" s="47" t="s">
        <v>2752</v>
      </c>
      <c r="E197" s="7" t="s">
        <v>704</v>
      </c>
      <c r="F197" s="1" t="s">
        <v>700</v>
      </c>
      <c r="H197" s="1" t="s">
        <v>701</v>
      </c>
    </row>
    <row r="198" spans="1:10">
      <c r="A198" s="16"/>
      <c r="B198" s="15" t="s">
        <v>2748</v>
      </c>
      <c r="C198" s="15" t="s">
        <v>2753</v>
      </c>
      <c r="D198" s="47" t="s">
        <v>2750</v>
      </c>
      <c r="E198" s="7"/>
      <c r="F198" s="1" t="s">
        <v>712</v>
      </c>
      <c r="H198" s="1" t="s">
        <v>697</v>
      </c>
    </row>
    <row r="199" spans="1:10">
      <c r="A199" s="16"/>
      <c r="B199" s="15" t="s">
        <v>2748</v>
      </c>
      <c r="C199" s="15" t="s">
        <v>2754</v>
      </c>
      <c r="D199" s="47" t="s">
        <v>2752</v>
      </c>
      <c r="E199" s="7"/>
      <c r="F199" s="1" t="s">
        <v>709</v>
      </c>
      <c r="G199" s="1" t="s">
        <v>708</v>
      </c>
      <c r="I199" s="1" t="s">
        <v>711</v>
      </c>
      <c r="J199" s="1" t="s">
        <v>710</v>
      </c>
    </row>
    <row r="200" spans="1:10">
      <c r="A200" s="16"/>
      <c r="B200" s="15" t="s">
        <v>2748</v>
      </c>
      <c r="C200" s="15" t="s">
        <v>2755</v>
      </c>
      <c r="D200" s="47" t="s">
        <v>2750</v>
      </c>
      <c r="E200" s="7"/>
      <c r="F200" s="1" t="s">
        <v>702</v>
      </c>
      <c r="G200" s="1" t="s">
        <v>707</v>
      </c>
      <c r="J200" s="1" t="s">
        <v>706</v>
      </c>
    </row>
    <row r="201" spans="1:10">
      <c r="A201" s="16"/>
      <c r="B201" s="15" t="s">
        <v>2756</v>
      </c>
      <c r="C201" s="15" t="s">
        <v>2710</v>
      </c>
      <c r="D201" s="47" t="s">
        <v>2711</v>
      </c>
      <c r="E201" s="7" t="s">
        <v>609</v>
      </c>
      <c r="F201" s="1" t="s">
        <v>610</v>
      </c>
      <c r="G201" s="1" t="s">
        <v>607</v>
      </c>
      <c r="H201" s="1" t="s">
        <v>611</v>
      </c>
      <c r="J201" s="1" t="s">
        <v>608</v>
      </c>
    </row>
    <row r="202" spans="1:10">
      <c r="A202" s="16"/>
      <c r="B202" s="15" t="s">
        <v>2756</v>
      </c>
      <c r="C202" s="15" t="s">
        <v>2712</v>
      </c>
      <c r="D202" s="47" t="s">
        <v>2713</v>
      </c>
      <c r="E202" s="7" t="s">
        <v>445</v>
      </c>
      <c r="F202" s="1" t="s">
        <v>446</v>
      </c>
      <c r="G202" s="1" t="s">
        <v>447</v>
      </c>
      <c r="J202" s="1" t="s">
        <v>448</v>
      </c>
    </row>
    <row r="203" spans="1:10">
      <c r="A203" s="16"/>
      <c r="B203" s="15" t="s">
        <v>2756</v>
      </c>
      <c r="C203" s="15" t="s">
        <v>2757</v>
      </c>
      <c r="D203" s="47" t="s">
        <v>2717</v>
      </c>
      <c r="E203" s="7" t="s">
        <v>619</v>
      </c>
      <c r="F203" s="1" t="s">
        <v>618</v>
      </c>
      <c r="G203" s="1" t="s">
        <v>616</v>
      </c>
      <c r="H203" s="1" t="s">
        <v>620</v>
      </c>
      <c r="J203" s="1" t="s">
        <v>617</v>
      </c>
    </row>
    <row r="204" spans="1:10">
      <c r="A204" s="16"/>
      <c r="B204" s="15" t="s">
        <v>2756</v>
      </c>
      <c r="C204" s="15" t="s">
        <v>2758</v>
      </c>
      <c r="D204" s="47" t="s">
        <v>2723</v>
      </c>
      <c r="E204" s="7" t="s">
        <v>3620</v>
      </c>
      <c r="F204" s="1" t="s">
        <v>618</v>
      </c>
      <c r="H204" s="1" t="s">
        <v>621</v>
      </c>
    </row>
    <row r="205" spans="1:10">
      <c r="A205" s="16"/>
      <c r="B205" s="15" t="s">
        <v>2759</v>
      </c>
      <c r="C205" s="15" t="s">
        <v>2760</v>
      </c>
      <c r="D205" s="47" t="s">
        <v>2761</v>
      </c>
      <c r="E205" s="7" t="s">
        <v>716</v>
      </c>
      <c r="G205" s="1" t="s">
        <v>713</v>
      </c>
      <c r="H205" s="1" t="s">
        <v>715</v>
      </c>
      <c r="J205" s="1" t="s">
        <v>714</v>
      </c>
    </row>
    <row r="206" spans="1:10">
      <c r="A206" s="16"/>
      <c r="B206" s="15" t="s">
        <v>2762</v>
      </c>
      <c r="C206" s="15" t="s">
        <v>2763</v>
      </c>
      <c r="D206" s="47" t="s">
        <v>2764</v>
      </c>
      <c r="E206" s="1" t="s">
        <v>720</v>
      </c>
      <c r="F206" s="1" t="s">
        <v>721</v>
      </c>
      <c r="G206" s="1" t="s">
        <v>717</v>
      </c>
      <c r="I206" s="1" t="s">
        <v>719</v>
      </c>
      <c r="J206" s="1" t="s">
        <v>718</v>
      </c>
    </row>
    <row r="207" spans="1:10">
      <c r="A207" s="16"/>
      <c r="B207" s="15" t="s">
        <v>2762</v>
      </c>
      <c r="C207" s="15" t="s">
        <v>2765</v>
      </c>
      <c r="D207" s="47" t="s">
        <v>2766</v>
      </c>
      <c r="E207" s="1" t="s">
        <v>724</v>
      </c>
      <c r="F207" s="4"/>
      <c r="H207" s="1" t="s">
        <v>723</v>
      </c>
      <c r="I207" s="1" t="s">
        <v>726</v>
      </c>
      <c r="J207" s="1" t="s">
        <v>722</v>
      </c>
    </row>
    <row r="208" spans="1:10">
      <c r="A208" s="16"/>
      <c r="B208" s="15" t="s">
        <v>2762</v>
      </c>
      <c r="C208" s="15" t="s">
        <v>2767</v>
      </c>
      <c r="D208" s="47" t="s">
        <v>2768</v>
      </c>
      <c r="E208" s="1" t="s">
        <v>733</v>
      </c>
      <c r="F208" s="5" t="s">
        <v>735</v>
      </c>
      <c r="G208" s="1" t="s">
        <v>732</v>
      </c>
      <c r="H208" s="1" t="s">
        <v>734</v>
      </c>
      <c r="J208" s="1" t="s">
        <v>731</v>
      </c>
    </row>
    <row r="209" spans="1:10">
      <c r="A209" s="16"/>
      <c r="B209" s="15" t="s">
        <v>2762</v>
      </c>
      <c r="C209" s="15" t="s">
        <v>2769</v>
      </c>
      <c r="D209" s="47" t="s">
        <v>2770</v>
      </c>
      <c r="E209" s="1" t="s">
        <v>739</v>
      </c>
      <c r="F209" s="7" t="s">
        <v>740</v>
      </c>
      <c r="G209" s="1" t="s">
        <v>737</v>
      </c>
      <c r="H209" s="1" t="s">
        <v>738</v>
      </c>
      <c r="J209" s="1" t="s">
        <v>736</v>
      </c>
    </row>
    <row r="210" spans="1:10">
      <c r="A210" s="16"/>
      <c r="B210" s="15" t="s">
        <v>2762</v>
      </c>
      <c r="C210" s="15" t="s">
        <v>2771</v>
      </c>
      <c r="D210" s="47" t="s">
        <v>2772</v>
      </c>
      <c r="E210" s="1" t="s">
        <v>727</v>
      </c>
      <c r="F210" s="7" t="s">
        <v>725</v>
      </c>
      <c r="G210" s="1" t="s">
        <v>729</v>
      </c>
      <c r="H210" s="1" t="s">
        <v>728</v>
      </c>
      <c r="J210" s="1" t="s">
        <v>730</v>
      </c>
    </row>
    <row r="211" spans="1:10">
      <c r="A211" s="16"/>
      <c r="B211" s="15" t="s">
        <v>2762</v>
      </c>
      <c r="C211" s="15" t="s">
        <v>2773</v>
      </c>
      <c r="D211" s="47" t="s">
        <v>2774</v>
      </c>
      <c r="E211" s="1" t="s">
        <v>743</v>
      </c>
      <c r="F211" s="7" t="s">
        <v>744</v>
      </c>
      <c r="G211" s="1" t="s">
        <v>741</v>
      </c>
      <c r="H211" s="1" t="s">
        <v>742</v>
      </c>
      <c r="I211" s="1" t="s">
        <v>746</v>
      </c>
      <c r="J211" s="1" t="s">
        <v>745</v>
      </c>
    </row>
    <row r="212" spans="1:10">
      <c r="A212" s="16"/>
      <c r="B212" s="15" t="s">
        <v>2775</v>
      </c>
      <c r="C212" s="15" t="s">
        <v>2776</v>
      </c>
      <c r="D212" s="47" t="s">
        <v>2777</v>
      </c>
      <c r="E212" s="1" t="s">
        <v>749</v>
      </c>
      <c r="F212" s="7" t="s">
        <v>748</v>
      </c>
      <c r="G212" s="1" t="s">
        <v>747</v>
      </c>
      <c r="H212" s="1" t="s">
        <v>750</v>
      </c>
    </row>
    <row r="213" spans="1:10">
      <c r="A213" s="16"/>
      <c r="B213" s="15" t="s">
        <v>2775</v>
      </c>
      <c r="C213" s="15" t="s">
        <v>2778</v>
      </c>
      <c r="D213" s="47" t="s">
        <v>2779</v>
      </c>
      <c r="E213" s="1" t="s">
        <v>752</v>
      </c>
      <c r="F213" s="1" t="s">
        <v>753</v>
      </c>
      <c r="G213" s="1" t="s">
        <v>751</v>
      </c>
      <c r="H213" s="1" t="s">
        <v>754</v>
      </c>
      <c r="J213" s="1" t="s">
        <v>755</v>
      </c>
    </row>
    <row r="214" spans="1:10">
      <c r="A214" s="16"/>
      <c r="B214" s="15" t="s">
        <v>2775</v>
      </c>
      <c r="C214" s="15" t="s">
        <v>2780</v>
      </c>
      <c r="D214" s="47" t="s">
        <v>2781</v>
      </c>
      <c r="E214" s="1" t="s">
        <v>761</v>
      </c>
      <c r="F214" s="1" t="s">
        <v>758</v>
      </c>
      <c r="G214" s="1" t="s">
        <v>757</v>
      </c>
      <c r="H214" s="1" t="s">
        <v>759</v>
      </c>
      <c r="I214" s="1" t="s">
        <v>760</v>
      </c>
      <c r="J214" s="1" t="s">
        <v>756</v>
      </c>
    </row>
    <row r="215" spans="1:10">
      <c r="A215" s="16"/>
      <c r="B215" s="15" t="s">
        <v>2775</v>
      </c>
      <c r="C215" s="15" t="s">
        <v>2782</v>
      </c>
      <c r="D215" s="47" t="s">
        <v>2783</v>
      </c>
      <c r="E215" s="1" t="s">
        <v>345</v>
      </c>
      <c r="F215" s="1" t="s">
        <v>341</v>
      </c>
      <c r="G215" s="1" t="s">
        <v>340</v>
      </c>
      <c r="H215" s="1" t="s">
        <v>344</v>
      </c>
      <c r="I215" s="1" t="s">
        <v>342</v>
      </c>
      <c r="J215" s="1" t="s">
        <v>343</v>
      </c>
    </row>
    <row r="216" spans="1:10">
      <c r="A216" s="16"/>
      <c r="B216" s="15" t="s">
        <v>2784</v>
      </c>
      <c r="C216" s="15" t="s">
        <v>2785</v>
      </c>
      <c r="D216" s="47" t="s">
        <v>2786</v>
      </c>
      <c r="E216" s="1" t="s">
        <v>765</v>
      </c>
      <c r="F216" s="1" t="s">
        <v>766</v>
      </c>
      <c r="G216" s="1" t="s">
        <v>763</v>
      </c>
      <c r="H216" s="1" t="s">
        <v>764</v>
      </c>
      <c r="J216" s="1" t="s">
        <v>762</v>
      </c>
    </row>
    <row r="217" spans="1:10">
      <c r="A217" s="16"/>
      <c r="B217" s="15" t="s">
        <v>2784</v>
      </c>
      <c r="C217" s="15" t="s">
        <v>2787</v>
      </c>
      <c r="D217" s="47" t="s">
        <v>2788</v>
      </c>
      <c r="E217" s="1" t="s">
        <v>770</v>
      </c>
      <c r="F217" s="1" t="s">
        <v>772</v>
      </c>
      <c r="G217" s="1" t="s">
        <v>768</v>
      </c>
      <c r="H217" s="1" t="s">
        <v>771</v>
      </c>
      <c r="I217" s="1" t="s">
        <v>769</v>
      </c>
      <c r="J217" s="1" t="s">
        <v>767</v>
      </c>
    </row>
    <row r="218" spans="1:10">
      <c r="A218" s="16"/>
      <c r="B218" s="15" t="s">
        <v>2789</v>
      </c>
      <c r="C218" s="15" t="s">
        <v>2790</v>
      </c>
      <c r="D218" s="47" t="s">
        <v>2791</v>
      </c>
      <c r="E218" s="1" t="s">
        <v>777</v>
      </c>
      <c r="F218" s="1" t="s">
        <v>776</v>
      </c>
      <c r="G218" s="1" t="s">
        <v>773</v>
      </c>
      <c r="H218" s="1" t="s">
        <v>775</v>
      </c>
      <c r="J218" s="1" t="s">
        <v>774</v>
      </c>
    </row>
    <row r="219" spans="1:10">
      <c r="A219" s="16"/>
      <c r="B219" s="15" t="s">
        <v>2792</v>
      </c>
      <c r="C219" s="15" t="s">
        <v>2793</v>
      </c>
      <c r="D219" s="47" t="s">
        <v>2794</v>
      </c>
      <c r="E219" s="1" t="s">
        <v>783</v>
      </c>
      <c r="F219" s="1" t="s">
        <v>781</v>
      </c>
      <c r="G219" s="1" t="s">
        <v>779</v>
      </c>
      <c r="H219" s="1" t="s">
        <v>782</v>
      </c>
      <c r="I219" s="1" t="s">
        <v>780</v>
      </c>
      <c r="J219" s="1" t="s">
        <v>778</v>
      </c>
    </row>
    <row r="220" spans="1:10">
      <c r="A220" s="16"/>
      <c r="B220" s="15" t="s">
        <v>2792</v>
      </c>
      <c r="C220" s="15" t="s">
        <v>2795</v>
      </c>
      <c r="D220" s="47" t="s">
        <v>2796</v>
      </c>
      <c r="E220" s="1" t="s">
        <v>789</v>
      </c>
      <c r="F220" s="1" t="s">
        <v>786</v>
      </c>
      <c r="G220" s="1" t="s">
        <v>784</v>
      </c>
      <c r="H220" s="1" t="s">
        <v>787</v>
      </c>
      <c r="I220" s="1" t="s">
        <v>788</v>
      </c>
      <c r="J220" s="1" t="s">
        <v>785</v>
      </c>
    </row>
    <row r="221" spans="1:10">
      <c r="A221" s="16"/>
      <c r="B221" s="15" t="s">
        <v>2792</v>
      </c>
      <c r="C221" s="15" t="s">
        <v>2797</v>
      </c>
      <c r="D221" s="47" t="s">
        <v>2798</v>
      </c>
      <c r="E221" s="1" t="s">
        <v>794</v>
      </c>
      <c r="F221" s="1" t="s">
        <v>795</v>
      </c>
      <c r="G221" s="1" t="s">
        <v>791</v>
      </c>
      <c r="H221" s="1" t="s">
        <v>792</v>
      </c>
      <c r="I221" s="1" t="s">
        <v>793</v>
      </c>
      <c r="J221" s="1" t="s">
        <v>790</v>
      </c>
    </row>
    <row r="222" spans="1:10">
      <c r="A222" s="16"/>
      <c r="B222" s="15" t="s">
        <v>2792</v>
      </c>
      <c r="C222" s="15" t="s">
        <v>2799</v>
      </c>
      <c r="D222" s="47" t="s">
        <v>2800</v>
      </c>
      <c r="E222" s="1" t="s">
        <v>801</v>
      </c>
      <c r="F222" s="1" t="s">
        <v>800</v>
      </c>
      <c r="G222" s="1" t="s">
        <v>796</v>
      </c>
      <c r="H222" s="1" t="s">
        <v>798</v>
      </c>
      <c r="I222" s="1" t="s">
        <v>799</v>
      </c>
      <c r="J222" s="1" t="s">
        <v>797</v>
      </c>
    </row>
    <row r="223" spans="1:10">
      <c r="A223" s="16"/>
      <c r="B223" s="15" t="s">
        <v>2792</v>
      </c>
      <c r="C223" s="15" t="s">
        <v>2801</v>
      </c>
      <c r="D223" s="47" t="s">
        <v>2802</v>
      </c>
      <c r="E223" s="1" t="s">
        <v>805</v>
      </c>
      <c r="F223" s="1" t="s">
        <v>806</v>
      </c>
      <c r="G223" s="1" t="s">
        <v>802</v>
      </c>
      <c r="I223" s="1" t="s">
        <v>804</v>
      </c>
      <c r="J223" s="1" t="s">
        <v>803</v>
      </c>
    </row>
    <row r="224" spans="1:10">
      <c r="A224" s="16"/>
      <c r="B224" s="15" t="s">
        <v>2792</v>
      </c>
      <c r="C224" s="15" t="s">
        <v>2803</v>
      </c>
      <c r="D224" s="47" t="s">
        <v>2804</v>
      </c>
      <c r="E224" s="1" t="s">
        <v>810</v>
      </c>
      <c r="F224" s="1" t="s">
        <v>812</v>
      </c>
      <c r="G224" s="1" t="s">
        <v>807</v>
      </c>
      <c r="H224" s="1" t="s">
        <v>811</v>
      </c>
      <c r="I224" s="1" t="s">
        <v>809</v>
      </c>
      <c r="J224" s="1" t="s">
        <v>808</v>
      </c>
    </row>
    <row r="225" spans="1:10">
      <c r="A225" s="16"/>
      <c r="B225" s="15" t="s">
        <v>2792</v>
      </c>
      <c r="C225" s="15" t="s">
        <v>2805</v>
      </c>
      <c r="D225" s="47" t="s">
        <v>2806</v>
      </c>
      <c r="E225" s="1" t="s">
        <v>817</v>
      </c>
      <c r="F225" s="1" t="s">
        <v>815</v>
      </c>
      <c r="G225" s="1" t="s">
        <v>813</v>
      </c>
      <c r="H225" s="1" t="s">
        <v>818</v>
      </c>
      <c r="I225" s="1" t="s">
        <v>816</v>
      </c>
      <c r="J225" s="1" t="s">
        <v>814</v>
      </c>
    </row>
    <row r="226" spans="1:10">
      <c r="A226" s="16"/>
      <c r="B226" s="15" t="s">
        <v>2792</v>
      </c>
      <c r="C226" s="15" t="s">
        <v>2807</v>
      </c>
      <c r="D226" s="47" t="s">
        <v>2808</v>
      </c>
      <c r="E226" s="1" t="s">
        <v>822</v>
      </c>
      <c r="F226" s="1" t="s">
        <v>823</v>
      </c>
      <c r="G226" s="1" t="s">
        <v>820</v>
      </c>
      <c r="H226" s="1" t="s">
        <v>821</v>
      </c>
      <c r="J226" s="1" t="s">
        <v>819</v>
      </c>
    </row>
    <row r="227" spans="1:10">
      <c r="A227" s="16"/>
      <c r="B227" s="15" t="s">
        <v>2792</v>
      </c>
      <c r="C227" s="15" t="s">
        <v>2809</v>
      </c>
      <c r="D227" s="47" t="s">
        <v>2810</v>
      </c>
      <c r="E227" s="1" t="s">
        <v>829</v>
      </c>
      <c r="F227" s="1" t="s">
        <v>828</v>
      </c>
      <c r="G227" s="1" t="s">
        <v>824</v>
      </c>
      <c r="H227" s="1" t="s">
        <v>827</v>
      </c>
      <c r="I227" s="1" t="s">
        <v>826</v>
      </c>
      <c r="J227" s="1" t="s">
        <v>825</v>
      </c>
    </row>
    <row r="228" spans="1:10">
      <c r="A228" s="16"/>
      <c r="B228" s="15" t="s">
        <v>2792</v>
      </c>
      <c r="C228" s="15" t="s">
        <v>2811</v>
      </c>
      <c r="D228" s="47" t="s">
        <v>2812</v>
      </c>
      <c r="E228" s="1" t="s">
        <v>838</v>
      </c>
      <c r="F228" s="1" t="s">
        <v>837</v>
      </c>
      <c r="G228" s="1" t="s">
        <v>835</v>
      </c>
      <c r="H228" s="1" t="s">
        <v>839</v>
      </c>
      <c r="J228" s="1" t="s">
        <v>836</v>
      </c>
    </row>
    <row r="229" spans="1:10">
      <c r="A229" s="16"/>
      <c r="B229" s="15" t="s">
        <v>2813</v>
      </c>
      <c r="C229" s="15" t="s">
        <v>2814</v>
      </c>
      <c r="D229" s="47" t="s">
        <v>2815</v>
      </c>
      <c r="E229" s="1" t="s">
        <v>690</v>
      </c>
      <c r="F229" s="1" t="s">
        <v>694</v>
      </c>
      <c r="G229" s="1" t="s">
        <v>693</v>
      </c>
      <c r="H229" s="1" t="s">
        <v>691</v>
      </c>
      <c r="I229" s="1" t="s">
        <v>687</v>
      </c>
      <c r="J229" s="1" t="s">
        <v>692</v>
      </c>
    </row>
    <row r="230" spans="1:10">
      <c r="A230" s="16"/>
      <c r="B230" s="15" t="s">
        <v>2813</v>
      </c>
      <c r="C230" s="15" t="s">
        <v>2816</v>
      </c>
      <c r="D230" s="47" t="s">
        <v>2817</v>
      </c>
      <c r="E230" s="1" t="s">
        <v>840</v>
      </c>
      <c r="F230" s="1" t="s">
        <v>842</v>
      </c>
      <c r="G230" s="1" t="s">
        <v>843</v>
      </c>
      <c r="H230" s="1" t="s">
        <v>846</v>
      </c>
      <c r="I230" s="1" t="s">
        <v>841</v>
      </c>
      <c r="J230" s="1" t="s">
        <v>844</v>
      </c>
    </row>
    <row r="231" spans="1:10">
      <c r="A231" s="16"/>
      <c r="B231" s="15" t="s">
        <v>2813</v>
      </c>
      <c r="C231" s="15" t="s">
        <v>2818</v>
      </c>
      <c r="D231" s="47" t="s">
        <v>2819</v>
      </c>
      <c r="E231" s="1" t="s">
        <v>851</v>
      </c>
      <c r="F231" s="1" t="s">
        <v>850</v>
      </c>
      <c r="G231" s="1" t="s">
        <v>848</v>
      </c>
      <c r="J231" s="1" t="s">
        <v>849</v>
      </c>
    </row>
    <row r="232" spans="1:10">
      <c r="A232" s="16"/>
      <c r="B232" s="15" t="s">
        <v>2813</v>
      </c>
      <c r="C232" s="15" t="s">
        <v>2820</v>
      </c>
      <c r="D232" s="47" t="s">
        <v>2821</v>
      </c>
      <c r="E232" s="1" t="s">
        <v>856</v>
      </c>
      <c r="F232" s="1" t="s">
        <v>854</v>
      </c>
      <c r="G232" s="1" t="s">
        <v>852</v>
      </c>
      <c r="H232" s="1" t="s">
        <v>855</v>
      </c>
      <c r="J232" s="1" t="s">
        <v>853</v>
      </c>
    </row>
    <row r="233" spans="1:10">
      <c r="A233" s="16"/>
      <c r="B233" s="15" t="s">
        <v>2813</v>
      </c>
      <c r="C233" s="15" t="s">
        <v>2822</v>
      </c>
      <c r="D233" s="47" t="s">
        <v>2823</v>
      </c>
      <c r="E233" s="1" t="s">
        <v>859</v>
      </c>
      <c r="F233" s="1" t="s">
        <v>860</v>
      </c>
      <c r="G233" s="1" t="s">
        <v>857</v>
      </c>
      <c r="J233" s="1" t="s">
        <v>858</v>
      </c>
    </row>
    <row r="234" spans="1:10">
      <c r="A234" s="16"/>
      <c r="B234" s="15" t="s">
        <v>2813</v>
      </c>
      <c r="C234" s="15" t="s">
        <v>2824</v>
      </c>
      <c r="D234" s="47" t="s">
        <v>2817</v>
      </c>
      <c r="E234" s="1" t="s">
        <v>845</v>
      </c>
      <c r="F234" s="1" t="s">
        <v>847</v>
      </c>
    </row>
    <row r="235" spans="1:10">
      <c r="A235" s="16"/>
      <c r="B235" s="15" t="s">
        <v>2825</v>
      </c>
      <c r="C235" s="15" t="s">
        <v>2826</v>
      </c>
      <c r="D235" s="47" t="s">
        <v>2827</v>
      </c>
      <c r="E235" s="1" t="s">
        <v>863</v>
      </c>
      <c r="F235" s="1" t="s">
        <v>864</v>
      </c>
      <c r="G235" s="1" t="s">
        <v>861</v>
      </c>
      <c r="J235" s="1" t="s">
        <v>862</v>
      </c>
    </row>
    <row r="236" spans="1:10">
      <c r="A236" s="16"/>
      <c r="B236" s="15" t="s">
        <v>2828</v>
      </c>
      <c r="C236" s="15" t="s">
        <v>2829</v>
      </c>
      <c r="D236" s="47" t="s">
        <v>2830</v>
      </c>
      <c r="E236" s="1" t="s">
        <v>867</v>
      </c>
      <c r="F236" s="1" t="s">
        <v>869</v>
      </c>
      <c r="G236" s="1" t="s">
        <v>865</v>
      </c>
      <c r="H236" s="1" t="s">
        <v>868</v>
      </c>
      <c r="J236" s="1" t="s">
        <v>866</v>
      </c>
    </row>
    <row r="237" spans="1:10">
      <c r="A237" s="16"/>
      <c r="B237" s="15" t="s">
        <v>2828</v>
      </c>
      <c r="C237" s="15" t="s">
        <v>2831</v>
      </c>
      <c r="D237" s="47" t="s">
        <v>2832</v>
      </c>
      <c r="E237" s="1" t="s">
        <v>873</v>
      </c>
      <c r="F237" s="1" t="s">
        <v>872</v>
      </c>
      <c r="G237" s="1" t="s">
        <v>870</v>
      </c>
      <c r="J237" s="1" t="s">
        <v>871</v>
      </c>
    </row>
    <row r="238" spans="1:10">
      <c r="A238" s="16"/>
      <c r="B238" s="15" t="s">
        <v>2828</v>
      </c>
      <c r="C238" s="15" t="s">
        <v>2833</v>
      </c>
      <c r="D238" s="47" t="s">
        <v>2832</v>
      </c>
      <c r="E238" s="1" t="s">
        <v>877</v>
      </c>
      <c r="F238" s="1" t="s">
        <v>876</v>
      </c>
      <c r="G238" s="1" t="s">
        <v>874</v>
      </c>
      <c r="J238" s="1" t="s">
        <v>875</v>
      </c>
    </row>
    <row r="239" spans="1:10">
      <c r="A239" s="16"/>
      <c r="B239" s="15" t="s">
        <v>2828</v>
      </c>
      <c r="C239" s="15" t="s">
        <v>2834</v>
      </c>
      <c r="D239" s="47" t="s">
        <v>2835</v>
      </c>
      <c r="F239" s="1" t="s">
        <v>881</v>
      </c>
      <c r="G239" s="1" t="s">
        <v>879</v>
      </c>
      <c r="H239" s="1" t="s">
        <v>880</v>
      </c>
      <c r="J239" s="1" t="s">
        <v>878</v>
      </c>
    </row>
    <row r="240" spans="1:10">
      <c r="A240" s="16"/>
      <c r="B240" s="15" t="s">
        <v>2836</v>
      </c>
      <c r="C240" s="15" t="s">
        <v>2837</v>
      </c>
      <c r="D240" s="47" t="s">
        <v>2838</v>
      </c>
      <c r="E240" s="1" t="s">
        <v>886</v>
      </c>
      <c r="F240" s="1" t="s">
        <v>884</v>
      </c>
      <c r="G240" s="1" t="s">
        <v>882</v>
      </c>
      <c r="H240" s="1" t="s">
        <v>885</v>
      </c>
      <c r="J240" s="1" t="s">
        <v>883</v>
      </c>
    </row>
    <row r="241" spans="1:10">
      <c r="A241" s="16"/>
      <c r="B241" s="15" t="s">
        <v>2836</v>
      </c>
      <c r="C241" s="15" t="s">
        <v>2839</v>
      </c>
      <c r="D241" s="47" t="s">
        <v>2840</v>
      </c>
      <c r="E241" s="1" t="s">
        <v>892</v>
      </c>
      <c r="F241" s="1" t="s">
        <v>891</v>
      </c>
      <c r="G241" s="1" t="s">
        <v>889</v>
      </c>
      <c r="J241" s="1" t="s">
        <v>890</v>
      </c>
    </row>
    <row r="242" spans="1:10">
      <c r="A242" s="16"/>
      <c r="B242" s="15" t="s">
        <v>2841</v>
      </c>
      <c r="C242" s="15" t="s">
        <v>2842</v>
      </c>
      <c r="D242" s="47" t="s">
        <v>2843</v>
      </c>
      <c r="E242" s="1" t="s">
        <v>898</v>
      </c>
      <c r="F242" s="1" t="s">
        <v>897</v>
      </c>
      <c r="G242" s="1" t="s">
        <v>893</v>
      </c>
      <c r="H242" s="1" t="s">
        <v>896</v>
      </c>
      <c r="I242" s="1" t="s">
        <v>895</v>
      </c>
      <c r="J242" s="1" t="s">
        <v>894</v>
      </c>
    </row>
    <row r="243" spans="1:10">
      <c r="A243" s="16"/>
      <c r="B243" s="15" t="s">
        <v>2844</v>
      </c>
      <c r="C243" s="15" t="s">
        <v>2845</v>
      </c>
      <c r="D243" s="47" t="s">
        <v>2846</v>
      </c>
      <c r="E243" s="1" t="s">
        <v>903</v>
      </c>
      <c r="F243" s="1" t="s">
        <v>901</v>
      </c>
      <c r="G243" s="1" t="s">
        <v>899</v>
      </c>
      <c r="H243" s="1" t="s">
        <v>902</v>
      </c>
      <c r="I243" s="1" t="s">
        <v>904</v>
      </c>
      <c r="J243" s="1" t="s">
        <v>900</v>
      </c>
    </row>
    <row r="244" spans="1:10">
      <c r="A244" s="16"/>
      <c r="B244" s="15" t="s">
        <v>2847</v>
      </c>
      <c r="C244" s="15" t="s">
        <v>2848</v>
      </c>
      <c r="D244" s="47" t="s">
        <v>2849</v>
      </c>
      <c r="E244" s="1" t="s">
        <v>909</v>
      </c>
      <c r="F244" s="1" t="s">
        <v>907</v>
      </c>
      <c r="G244" s="1" t="s">
        <v>906</v>
      </c>
      <c r="I244" s="1" t="s">
        <v>908</v>
      </c>
      <c r="J244" s="1" t="s">
        <v>905</v>
      </c>
    </row>
    <row r="245" spans="1:10">
      <c r="A245" s="16"/>
      <c r="B245" s="15" t="s">
        <v>2847</v>
      </c>
      <c r="C245" s="15" t="s">
        <v>2850</v>
      </c>
      <c r="D245" s="47" t="s">
        <v>2851</v>
      </c>
      <c r="E245" s="1" t="s">
        <v>913</v>
      </c>
      <c r="F245" s="1" t="s">
        <v>915</v>
      </c>
      <c r="G245" s="1" t="s">
        <v>910</v>
      </c>
      <c r="H245" s="1" t="s">
        <v>912</v>
      </c>
      <c r="I245" s="1" t="s">
        <v>914</v>
      </c>
      <c r="J245" s="1" t="s">
        <v>911</v>
      </c>
    </row>
    <row r="246" spans="1:10">
      <c r="A246" s="16"/>
      <c r="B246" s="15" t="s">
        <v>2852</v>
      </c>
      <c r="C246" s="15" t="s">
        <v>2853</v>
      </c>
      <c r="D246" s="47" t="s">
        <v>2854</v>
      </c>
      <c r="E246" s="1" t="s">
        <v>918</v>
      </c>
      <c r="F246" s="1" t="s">
        <v>921</v>
      </c>
      <c r="G246" s="1" t="s">
        <v>916</v>
      </c>
      <c r="H246" s="1" t="s">
        <v>919</v>
      </c>
      <c r="I246" s="1" t="s">
        <v>920</v>
      </c>
      <c r="J246" s="1" t="s">
        <v>917</v>
      </c>
    </row>
    <row r="247" spans="1:10">
      <c r="A247" s="16"/>
      <c r="B247" s="15" t="s">
        <v>2852</v>
      </c>
      <c r="C247" s="15" t="s">
        <v>2855</v>
      </c>
      <c r="D247" s="47" t="s">
        <v>2854</v>
      </c>
      <c r="E247" s="1" t="s">
        <v>922</v>
      </c>
      <c r="F247" s="1" t="s">
        <v>926</v>
      </c>
      <c r="G247" s="1" t="s">
        <v>923</v>
      </c>
      <c r="H247" s="1" t="s">
        <v>924</v>
      </c>
      <c r="J247" s="1" t="s">
        <v>925</v>
      </c>
    </row>
    <row r="248" spans="1:10">
      <c r="A248" s="16"/>
      <c r="B248" s="15" t="s">
        <v>2856</v>
      </c>
      <c r="C248" s="15" t="s">
        <v>2857</v>
      </c>
      <c r="D248" s="47" t="s">
        <v>2858</v>
      </c>
      <c r="E248" s="1" t="s">
        <v>930</v>
      </c>
      <c r="F248" s="1" t="s">
        <v>929</v>
      </c>
      <c r="G248" s="1" t="s">
        <v>927</v>
      </c>
      <c r="H248" s="1" t="s">
        <v>931</v>
      </c>
      <c r="J248" s="1" t="s">
        <v>928</v>
      </c>
    </row>
    <row r="249" spans="1:10">
      <c r="A249" s="16"/>
      <c r="B249" s="15" t="s">
        <v>2859</v>
      </c>
      <c r="C249" s="15" t="s">
        <v>2860</v>
      </c>
      <c r="D249" s="47" t="s">
        <v>2861</v>
      </c>
      <c r="E249" s="1" t="s">
        <v>934</v>
      </c>
      <c r="F249" s="1" t="s">
        <v>936</v>
      </c>
      <c r="G249" s="1" t="s">
        <v>933</v>
      </c>
      <c r="H249" s="1" t="s">
        <v>935</v>
      </c>
      <c r="J249" s="1" t="s">
        <v>932</v>
      </c>
    </row>
    <row r="250" spans="1:10">
      <c r="A250" s="16"/>
      <c r="B250" s="15" t="s">
        <v>2859</v>
      </c>
      <c r="C250" s="15" t="s">
        <v>2862</v>
      </c>
      <c r="D250" s="47" t="s">
        <v>2863</v>
      </c>
      <c r="E250" s="1" t="s">
        <v>940</v>
      </c>
      <c r="F250" s="1" t="s">
        <v>939</v>
      </c>
      <c r="G250" s="1" t="s">
        <v>937</v>
      </c>
      <c r="H250" s="1" t="s">
        <v>942</v>
      </c>
      <c r="I250" s="1" t="s">
        <v>941</v>
      </c>
      <c r="J250" s="1" t="s">
        <v>938</v>
      </c>
    </row>
    <row r="251" spans="1:10">
      <c r="A251" s="16"/>
      <c r="B251" s="15" t="s">
        <v>2859</v>
      </c>
      <c r="C251" s="15" t="s">
        <v>2864</v>
      </c>
      <c r="D251" s="47" t="s">
        <v>2865</v>
      </c>
      <c r="E251" s="1" t="s">
        <v>947</v>
      </c>
      <c r="F251" s="1" t="s">
        <v>945</v>
      </c>
      <c r="G251" s="1" t="s">
        <v>943</v>
      </c>
      <c r="H251" s="1" t="s">
        <v>946</v>
      </c>
      <c r="I251" s="1" t="s">
        <v>948</v>
      </c>
      <c r="J251" s="1" t="s">
        <v>944</v>
      </c>
    </row>
    <row r="252" spans="1:10">
      <c r="A252" s="16"/>
      <c r="B252" s="15" t="s">
        <v>2859</v>
      </c>
      <c r="C252" s="15" t="s">
        <v>2866</v>
      </c>
      <c r="D252" s="47" t="s">
        <v>2867</v>
      </c>
      <c r="E252" s="1" t="s">
        <v>953</v>
      </c>
      <c r="F252" s="1" t="s">
        <v>952</v>
      </c>
      <c r="G252" s="1" t="s">
        <v>949</v>
      </c>
      <c r="H252" s="1" t="s">
        <v>951</v>
      </c>
      <c r="J252" s="1" t="s">
        <v>950</v>
      </c>
    </row>
    <row r="253" spans="1:10">
      <c r="A253" s="16"/>
      <c r="B253" s="15" t="s">
        <v>2859</v>
      </c>
      <c r="C253" s="15" t="s">
        <v>2868</v>
      </c>
      <c r="D253" s="47" t="s">
        <v>2869</v>
      </c>
      <c r="E253" s="1" t="s">
        <v>957</v>
      </c>
      <c r="F253" s="1" t="s">
        <v>958</v>
      </c>
      <c r="G253" s="1" t="s">
        <v>955</v>
      </c>
      <c r="H253" s="1" t="s">
        <v>956</v>
      </c>
      <c r="J253" s="1" t="s">
        <v>954</v>
      </c>
    </row>
    <row r="254" spans="1:10">
      <c r="A254" s="16"/>
      <c r="B254" s="15" t="s">
        <v>2859</v>
      </c>
      <c r="C254" s="15" t="s">
        <v>2870</v>
      </c>
      <c r="D254" s="47" t="s">
        <v>2863</v>
      </c>
      <c r="E254" s="1" t="s">
        <v>962</v>
      </c>
      <c r="F254" s="1" t="s">
        <v>963</v>
      </c>
      <c r="G254" s="1" t="s">
        <v>959</v>
      </c>
      <c r="H254" s="1" t="s">
        <v>961</v>
      </c>
      <c r="J254" s="1" t="s">
        <v>960</v>
      </c>
    </row>
    <row r="255" spans="1:10">
      <c r="A255" s="16"/>
      <c r="B255" s="15" t="s">
        <v>2859</v>
      </c>
      <c r="C255" s="15" t="s">
        <v>2871</v>
      </c>
      <c r="D255" s="47" t="s">
        <v>2872</v>
      </c>
      <c r="E255" s="1" t="s">
        <v>969</v>
      </c>
      <c r="F255" s="1" t="s">
        <v>966</v>
      </c>
      <c r="G255" s="1" t="s">
        <v>964</v>
      </c>
      <c r="H255" s="1" t="s">
        <v>968</v>
      </c>
      <c r="I255" s="1" t="s">
        <v>967</v>
      </c>
      <c r="J255" s="1" t="s">
        <v>965</v>
      </c>
    </row>
    <row r="256" spans="1:10">
      <c r="A256" s="16"/>
      <c r="B256" s="15" t="s">
        <v>2859</v>
      </c>
      <c r="C256" s="15" t="s">
        <v>2873</v>
      </c>
      <c r="D256" s="47" t="s">
        <v>2874</v>
      </c>
      <c r="E256" s="1" t="s">
        <v>972</v>
      </c>
      <c r="F256" s="1" t="s">
        <v>973</v>
      </c>
      <c r="G256" s="1" t="s">
        <v>970</v>
      </c>
      <c r="H256" s="1" t="s">
        <v>974</v>
      </c>
      <c r="I256" s="1" t="s">
        <v>971</v>
      </c>
    </row>
    <row r="257" spans="1:10">
      <c r="A257" s="16"/>
      <c r="B257" s="15" t="s">
        <v>2875</v>
      </c>
      <c r="C257" s="15" t="s">
        <v>2876</v>
      </c>
      <c r="D257" s="47" t="s">
        <v>2877</v>
      </c>
      <c r="F257" s="1" t="s">
        <v>977</v>
      </c>
      <c r="G257" s="1" t="s">
        <v>975</v>
      </c>
      <c r="H257" s="1" t="s">
        <v>982</v>
      </c>
      <c r="I257" s="1" t="s">
        <v>981</v>
      </c>
      <c r="J257" s="1" t="s">
        <v>976</v>
      </c>
    </row>
    <row r="258" spans="1:10">
      <c r="A258" s="16"/>
      <c r="B258" s="15" t="s">
        <v>2875</v>
      </c>
      <c r="C258" s="15" t="s">
        <v>2878</v>
      </c>
      <c r="D258" s="47" t="s">
        <v>2879</v>
      </c>
      <c r="E258" s="1" t="s">
        <v>987</v>
      </c>
      <c r="F258" s="1" t="s">
        <v>986</v>
      </c>
      <c r="G258" s="1" t="s">
        <v>983</v>
      </c>
      <c r="H258" s="1" t="s">
        <v>985</v>
      </c>
      <c r="J258" s="1" t="s">
        <v>984</v>
      </c>
    </row>
    <row r="259" spans="1:10">
      <c r="A259" s="16"/>
      <c r="B259" s="15" t="s">
        <v>2875</v>
      </c>
      <c r="C259" s="15" t="s">
        <v>2880</v>
      </c>
      <c r="D259" s="47" t="s">
        <v>2881</v>
      </c>
      <c r="F259" s="1" t="s">
        <v>980</v>
      </c>
      <c r="G259" s="1" t="s">
        <v>978</v>
      </c>
      <c r="J259" s="1" t="s">
        <v>979</v>
      </c>
    </row>
    <row r="260" spans="1:10">
      <c r="A260" s="16"/>
      <c r="B260" s="15" t="s">
        <v>2875</v>
      </c>
      <c r="C260" s="15" t="s">
        <v>2882</v>
      </c>
      <c r="D260" s="47" t="s">
        <v>2883</v>
      </c>
      <c r="F260" s="1" t="s">
        <v>992</v>
      </c>
      <c r="G260" s="1" t="s">
        <v>988</v>
      </c>
      <c r="H260" s="1" t="s">
        <v>991</v>
      </c>
      <c r="I260" s="1" t="s">
        <v>990</v>
      </c>
      <c r="J260" s="1" t="s">
        <v>989</v>
      </c>
    </row>
    <row r="261" spans="1:10">
      <c r="A261" s="16"/>
      <c r="B261" s="15" t="s">
        <v>2875</v>
      </c>
      <c r="C261" s="15" t="s">
        <v>2884</v>
      </c>
      <c r="D261" s="47" t="s">
        <v>2885</v>
      </c>
      <c r="F261" s="1" t="s">
        <v>995</v>
      </c>
      <c r="G261" s="1" t="s">
        <v>993</v>
      </c>
      <c r="J261" s="1" t="s">
        <v>994</v>
      </c>
    </row>
    <row r="262" spans="1:10">
      <c r="A262" s="16"/>
      <c r="B262" s="15" t="s">
        <v>2875</v>
      </c>
      <c r="C262" s="15" t="s">
        <v>2886</v>
      </c>
      <c r="D262" s="47" t="s">
        <v>2887</v>
      </c>
      <c r="F262" s="1" t="s">
        <v>998</v>
      </c>
      <c r="G262" s="1" t="s">
        <v>996</v>
      </c>
      <c r="J262" s="1" t="s">
        <v>997</v>
      </c>
    </row>
    <row r="263" spans="1:10">
      <c r="A263" s="16"/>
      <c r="B263" s="15" t="s">
        <v>2875</v>
      </c>
      <c r="C263" s="15" t="s">
        <v>2888</v>
      </c>
      <c r="D263" s="47" t="s">
        <v>2889</v>
      </c>
      <c r="F263" s="1" t="s">
        <v>1001</v>
      </c>
      <c r="G263" s="1" t="s">
        <v>999</v>
      </c>
      <c r="J263" s="1" t="s">
        <v>1000</v>
      </c>
    </row>
    <row r="264" spans="1:10">
      <c r="A264" s="16"/>
      <c r="B264" s="15" t="s">
        <v>2890</v>
      </c>
      <c r="C264" s="15" t="s">
        <v>2891</v>
      </c>
      <c r="D264" s="47" t="s">
        <v>2892</v>
      </c>
      <c r="E264" s="1" t="s">
        <v>1005</v>
      </c>
      <c r="F264" s="1" t="s">
        <v>1004</v>
      </c>
      <c r="G264" s="1" t="s">
        <v>1003</v>
      </c>
      <c r="H264" s="1" t="s">
        <v>1006</v>
      </c>
      <c r="I264" s="1" t="s">
        <v>1007</v>
      </c>
      <c r="J264" s="1" t="s">
        <v>1002</v>
      </c>
    </row>
    <row r="265" spans="1:10">
      <c r="A265" s="16"/>
      <c r="B265" s="15" t="s">
        <v>2893</v>
      </c>
      <c r="C265" s="15" t="s">
        <v>2894</v>
      </c>
      <c r="D265" s="47" t="s">
        <v>2895</v>
      </c>
      <c r="E265" s="1" t="s">
        <v>1011</v>
      </c>
      <c r="F265" s="1" t="s">
        <v>1012</v>
      </c>
      <c r="G265" s="1" t="s">
        <v>1008</v>
      </c>
      <c r="H265" s="1" t="s">
        <v>1010</v>
      </c>
      <c r="J265" s="1" t="s">
        <v>1009</v>
      </c>
    </row>
    <row r="266" spans="1:10">
      <c r="A266" s="13" t="s">
        <v>3594</v>
      </c>
      <c r="B266" s="13"/>
      <c r="C266" s="13"/>
      <c r="D266" s="46"/>
      <c r="E266" s="3"/>
      <c r="F266" s="3"/>
      <c r="G266" s="3"/>
      <c r="H266" s="3"/>
      <c r="I266" s="3"/>
      <c r="J266" s="3"/>
    </row>
    <row r="267" spans="1:10">
      <c r="A267" s="16"/>
      <c r="B267" s="15" t="s">
        <v>2896</v>
      </c>
      <c r="C267" s="15" t="s">
        <v>2897</v>
      </c>
      <c r="D267" s="47" t="s">
        <v>2898</v>
      </c>
      <c r="E267" s="1" t="s">
        <v>1017</v>
      </c>
      <c r="F267" s="1" t="s">
        <v>1018</v>
      </c>
      <c r="G267" s="1" t="s">
        <v>1013</v>
      </c>
      <c r="H267" s="1" t="s">
        <v>1015</v>
      </c>
      <c r="I267" s="1" t="s">
        <v>1016</v>
      </c>
      <c r="J267" s="1" t="s">
        <v>1014</v>
      </c>
    </row>
    <row r="268" spans="1:10">
      <c r="A268" s="16"/>
      <c r="B268" s="15" t="s">
        <v>2896</v>
      </c>
      <c r="C268" s="15" t="s">
        <v>2899</v>
      </c>
      <c r="D268" s="47" t="s">
        <v>2898</v>
      </c>
      <c r="E268" s="1" t="s">
        <v>1019</v>
      </c>
      <c r="F268" s="1" t="s">
        <v>1023</v>
      </c>
      <c r="G268" s="1" t="s">
        <v>1020</v>
      </c>
      <c r="H268" s="1" t="s">
        <v>1021</v>
      </c>
      <c r="J268" s="1" t="s">
        <v>1022</v>
      </c>
    </row>
    <row r="269" spans="1:10">
      <c r="A269" s="16"/>
      <c r="B269" s="15" t="s">
        <v>2896</v>
      </c>
      <c r="C269" s="15" t="s">
        <v>2900</v>
      </c>
      <c r="D269" s="47" t="s">
        <v>2901</v>
      </c>
      <c r="E269" s="1" t="s">
        <v>1027</v>
      </c>
      <c r="F269" s="1" t="s">
        <v>1026</v>
      </c>
      <c r="G269" s="1" t="s">
        <v>1024</v>
      </c>
      <c r="H269" s="1" t="s">
        <v>1028</v>
      </c>
      <c r="J269" s="1" t="s">
        <v>1025</v>
      </c>
    </row>
    <row r="270" spans="1:10">
      <c r="A270" s="16"/>
      <c r="B270" s="15" t="s">
        <v>2902</v>
      </c>
      <c r="C270" s="15" t="s">
        <v>2903</v>
      </c>
      <c r="D270" s="47" t="s">
        <v>2904</v>
      </c>
      <c r="E270" s="1" t="s">
        <v>1032</v>
      </c>
      <c r="F270" s="1" t="s">
        <v>1033</v>
      </c>
      <c r="G270" s="1" t="s">
        <v>1029</v>
      </c>
      <c r="H270" s="1" t="s">
        <v>1031</v>
      </c>
      <c r="J270" s="1" t="s">
        <v>1030</v>
      </c>
    </row>
    <row r="271" spans="1:10">
      <c r="A271" s="16"/>
      <c r="B271" s="15" t="s">
        <v>2902</v>
      </c>
      <c r="C271" s="15" t="s">
        <v>2905</v>
      </c>
      <c r="D271" s="47" t="s">
        <v>2906</v>
      </c>
      <c r="E271" s="1" t="s">
        <v>1037</v>
      </c>
      <c r="F271" s="1" t="s">
        <v>1036</v>
      </c>
      <c r="G271" s="1" t="s">
        <v>1034</v>
      </c>
      <c r="H271" s="1" t="s">
        <v>1038</v>
      </c>
      <c r="J271" s="1" t="s">
        <v>1035</v>
      </c>
    </row>
    <row r="272" spans="1:10">
      <c r="A272" s="16"/>
      <c r="B272" s="15" t="s">
        <v>2902</v>
      </c>
      <c r="C272" s="15" t="s">
        <v>2907</v>
      </c>
      <c r="D272" s="47" t="s">
        <v>2908</v>
      </c>
      <c r="E272" s="1" t="s">
        <v>1042</v>
      </c>
      <c r="F272" s="1" t="s">
        <v>1043</v>
      </c>
      <c r="G272" s="1" t="s">
        <v>1039</v>
      </c>
      <c r="H272" s="1" t="s">
        <v>1041</v>
      </c>
      <c r="J272" s="1" t="s">
        <v>1040</v>
      </c>
    </row>
    <row r="273" spans="1:10" ht="34">
      <c r="A273" s="16"/>
      <c r="B273" s="15" t="s">
        <v>2909</v>
      </c>
      <c r="C273" s="15" t="s">
        <v>2910</v>
      </c>
      <c r="D273" s="47" t="s">
        <v>2911</v>
      </c>
      <c r="E273" s="1" t="s">
        <v>1047</v>
      </c>
      <c r="F273" s="1" t="s">
        <v>1048</v>
      </c>
      <c r="G273" s="1" t="s">
        <v>1044</v>
      </c>
      <c r="H273" s="1" t="s">
        <v>1046</v>
      </c>
      <c r="J273" s="1" t="s">
        <v>1045</v>
      </c>
    </row>
    <row r="274" spans="1:10">
      <c r="A274" s="16"/>
      <c r="B274" s="15" t="s">
        <v>2912</v>
      </c>
      <c r="C274" s="15" t="s">
        <v>2913</v>
      </c>
      <c r="D274" s="47" t="s">
        <v>2914</v>
      </c>
      <c r="E274" s="1" t="s">
        <v>1052</v>
      </c>
      <c r="F274" s="1" t="s">
        <v>1054</v>
      </c>
      <c r="G274" s="1" t="s">
        <v>1049</v>
      </c>
      <c r="H274" s="1" t="s">
        <v>1053</v>
      </c>
      <c r="I274" s="1" t="s">
        <v>1051</v>
      </c>
      <c r="J274" s="1" t="s">
        <v>1050</v>
      </c>
    </row>
    <row r="275" spans="1:10">
      <c r="A275" s="16"/>
      <c r="B275" s="15" t="s">
        <v>2915</v>
      </c>
      <c r="C275" s="15" t="s">
        <v>2916</v>
      </c>
      <c r="D275" s="47" t="s">
        <v>2917</v>
      </c>
      <c r="E275" s="1" t="s">
        <v>1059</v>
      </c>
      <c r="F275" s="1" t="s">
        <v>1057</v>
      </c>
      <c r="G275" s="1" t="s">
        <v>1056</v>
      </c>
      <c r="H275" s="1" t="s">
        <v>1058</v>
      </c>
      <c r="J275" s="1" t="s">
        <v>1055</v>
      </c>
    </row>
    <row r="276" spans="1:10">
      <c r="A276" s="16"/>
      <c r="B276" s="15" t="s">
        <v>2918</v>
      </c>
      <c r="C276" s="15" t="s">
        <v>2919</v>
      </c>
      <c r="D276" s="47" t="s">
        <v>2920</v>
      </c>
      <c r="E276" s="1" t="s">
        <v>1063</v>
      </c>
      <c r="F276" s="1" t="s">
        <v>1062</v>
      </c>
      <c r="G276" s="1" t="s">
        <v>1060</v>
      </c>
      <c r="H276" s="1" t="s">
        <v>1064</v>
      </c>
      <c r="J276" s="1" t="s">
        <v>1061</v>
      </c>
    </row>
    <row r="277" spans="1:10">
      <c r="A277" s="16"/>
      <c r="B277" s="15" t="s">
        <v>2915</v>
      </c>
      <c r="C277" s="15" t="s">
        <v>2921</v>
      </c>
      <c r="D277" s="47" t="s">
        <v>2922</v>
      </c>
      <c r="E277" s="1" t="s">
        <v>1069</v>
      </c>
      <c r="F277" s="1" t="s">
        <v>1067</v>
      </c>
      <c r="G277" s="1" t="s">
        <v>1066</v>
      </c>
      <c r="H277" s="1" t="s">
        <v>1068</v>
      </c>
      <c r="J277" s="1" t="s">
        <v>1065</v>
      </c>
    </row>
    <row r="278" spans="1:10">
      <c r="A278" s="16"/>
      <c r="B278" s="15" t="s">
        <v>2915</v>
      </c>
      <c r="C278" s="15" t="s">
        <v>2923</v>
      </c>
      <c r="D278" s="47" t="s">
        <v>2924</v>
      </c>
      <c r="E278" s="1" t="s">
        <v>1073</v>
      </c>
      <c r="F278" s="1" t="s">
        <v>1074</v>
      </c>
      <c r="G278" s="1" t="s">
        <v>1070</v>
      </c>
      <c r="I278" s="1" t="s">
        <v>1072</v>
      </c>
      <c r="J278" s="1" t="s">
        <v>1071</v>
      </c>
    </row>
    <row r="279" spans="1:10">
      <c r="A279" s="16"/>
      <c r="B279" s="15" t="s">
        <v>2925</v>
      </c>
      <c r="C279" s="15" t="s">
        <v>2926</v>
      </c>
      <c r="D279" s="47" t="s">
        <v>2927</v>
      </c>
      <c r="E279" s="1" t="s">
        <v>1079</v>
      </c>
      <c r="F279" s="1" t="s">
        <v>1077</v>
      </c>
      <c r="G279" s="1" t="s">
        <v>1075</v>
      </c>
      <c r="I279" s="1" t="s">
        <v>1078</v>
      </c>
      <c r="J279" s="1" t="s">
        <v>1076</v>
      </c>
    </row>
    <row r="280" spans="1:10">
      <c r="A280" s="16"/>
      <c r="B280" s="15" t="s">
        <v>2925</v>
      </c>
      <c r="C280" s="15" t="s">
        <v>2928</v>
      </c>
      <c r="D280" s="47" t="s">
        <v>2929</v>
      </c>
      <c r="G280" s="1" t="s">
        <v>1080</v>
      </c>
      <c r="I280" s="1" t="s">
        <v>1081</v>
      </c>
    </row>
    <row r="281" spans="1:10">
      <c r="A281" s="16"/>
      <c r="B281" s="15" t="s">
        <v>2925</v>
      </c>
      <c r="C281" s="15" t="s">
        <v>2930</v>
      </c>
      <c r="D281" s="47" t="s">
        <v>2929</v>
      </c>
      <c r="F281" s="1" t="s">
        <v>1083</v>
      </c>
      <c r="G281" s="1" t="s">
        <v>1082</v>
      </c>
    </row>
    <row r="282" spans="1:10">
      <c r="A282" s="16"/>
      <c r="B282" s="15" t="s">
        <v>2925</v>
      </c>
      <c r="C282" s="15" t="s">
        <v>2931</v>
      </c>
      <c r="D282" s="47" t="s">
        <v>2932</v>
      </c>
      <c r="E282" s="1" t="s">
        <v>887</v>
      </c>
      <c r="F282" s="1" t="s">
        <v>888</v>
      </c>
      <c r="G282" s="1" t="s">
        <v>1084</v>
      </c>
    </row>
    <row r="283" spans="1:10">
      <c r="A283" s="16"/>
      <c r="B283" s="15" t="s">
        <v>2925</v>
      </c>
      <c r="C283" s="15" t="s">
        <v>2933</v>
      </c>
      <c r="D283" s="47" t="s">
        <v>2934</v>
      </c>
      <c r="E283" s="1" t="s">
        <v>558</v>
      </c>
      <c r="F283" s="1" t="s">
        <v>304</v>
      </c>
      <c r="G283" s="1" t="s">
        <v>305</v>
      </c>
      <c r="J283" s="1" t="s">
        <v>306</v>
      </c>
    </row>
    <row r="284" spans="1:10">
      <c r="A284" s="16"/>
      <c r="B284" s="15" t="s">
        <v>2925</v>
      </c>
      <c r="C284" s="15" t="s">
        <v>2839</v>
      </c>
      <c r="D284" s="47" t="s">
        <v>2840</v>
      </c>
      <c r="E284" s="1" t="s">
        <v>892</v>
      </c>
      <c r="F284" s="1" t="s">
        <v>891</v>
      </c>
      <c r="G284" s="1" t="s">
        <v>889</v>
      </c>
    </row>
    <row r="285" spans="1:10">
      <c r="A285" s="16"/>
      <c r="B285" s="15" t="s">
        <v>2925</v>
      </c>
      <c r="C285" s="15" t="s">
        <v>2935</v>
      </c>
      <c r="D285" s="47" t="s">
        <v>2936</v>
      </c>
      <c r="E285" s="1" t="s">
        <v>1088</v>
      </c>
      <c r="F285" s="1" t="s">
        <v>1087</v>
      </c>
      <c r="G285" s="1" t="s">
        <v>1085</v>
      </c>
      <c r="H285" s="1" t="s">
        <v>1089</v>
      </c>
      <c r="I285" s="1" t="s">
        <v>1086</v>
      </c>
    </row>
    <row r="286" spans="1:10">
      <c r="A286" s="16"/>
      <c r="B286" s="15" t="s">
        <v>2925</v>
      </c>
      <c r="C286" s="15" t="s">
        <v>2937</v>
      </c>
      <c r="D286" s="47" t="s">
        <v>2929</v>
      </c>
      <c r="G286" s="1" t="s">
        <v>1090</v>
      </c>
      <c r="J286" s="1" t="s">
        <v>1091</v>
      </c>
    </row>
    <row r="287" spans="1:10">
      <c r="A287" s="16"/>
      <c r="B287" s="15" t="s">
        <v>2938</v>
      </c>
      <c r="C287" s="15" t="s">
        <v>2939</v>
      </c>
      <c r="D287" s="47" t="s">
        <v>2940</v>
      </c>
      <c r="E287" s="1" t="s">
        <v>1096</v>
      </c>
      <c r="F287" s="1" t="s">
        <v>1095</v>
      </c>
      <c r="G287" s="1" t="s">
        <v>1092</v>
      </c>
      <c r="H287" s="1" t="s">
        <v>1094</v>
      </c>
      <c r="J287" s="1" t="s">
        <v>1093</v>
      </c>
    </row>
    <row r="288" spans="1:10">
      <c r="A288" s="12"/>
      <c r="B288" s="14" t="s">
        <v>2938</v>
      </c>
      <c r="C288" s="14" t="s">
        <v>2941</v>
      </c>
      <c r="D288" s="48" t="s">
        <v>2942</v>
      </c>
      <c r="E288" s="1" t="s">
        <v>677</v>
      </c>
      <c r="F288" s="1" t="s">
        <v>675</v>
      </c>
      <c r="G288" s="1" t="s">
        <v>676</v>
      </c>
      <c r="H288" s="1" t="s">
        <v>1097</v>
      </c>
      <c r="I288" s="1" t="s">
        <v>674</v>
      </c>
      <c r="J288" s="1" t="s">
        <v>678</v>
      </c>
    </row>
    <row r="289" spans="1:10">
      <c r="A289" s="16"/>
      <c r="B289" s="15" t="s">
        <v>2938</v>
      </c>
      <c r="C289" s="15" t="s">
        <v>2943</v>
      </c>
      <c r="D289" s="47" t="s">
        <v>2944</v>
      </c>
      <c r="E289" s="1" t="s">
        <v>1101</v>
      </c>
      <c r="F289" s="1" t="s">
        <v>1102</v>
      </c>
      <c r="G289" s="1" t="s">
        <v>1098</v>
      </c>
      <c r="H289" s="1" t="s">
        <v>1100</v>
      </c>
      <c r="J289" s="1" t="s">
        <v>1099</v>
      </c>
    </row>
    <row r="290" spans="1:10">
      <c r="A290" s="16"/>
      <c r="B290" s="15" t="s">
        <v>2945</v>
      </c>
      <c r="C290" s="15" t="s">
        <v>2946</v>
      </c>
      <c r="D290" s="47" t="s">
        <v>2947</v>
      </c>
      <c r="E290" s="1" t="s">
        <v>1107</v>
      </c>
      <c r="F290" s="1" t="s">
        <v>1105</v>
      </c>
      <c r="G290" s="1" t="s">
        <v>1103</v>
      </c>
      <c r="H290" s="1" t="s">
        <v>1106</v>
      </c>
      <c r="J290" s="1" t="s">
        <v>1104</v>
      </c>
    </row>
    <row r="291" spans="1:10">
      <c r="A291" s="16"/>
      <c r="B291" s="15" t="s">
        <v>2945</v>
      </c>
      <c r="C291" s="15" t="s">
        <v>2948</v>
      </c>
      <c r="D291" s="47" t="s">
        <v>2949</v>
      </c>
      <c r="G291" s="1" t="s">
        <v>1108</v>
      </c>
    </row>
    <row r="292" spans="1:10">
      <c r="A292" s="16"/>
      <c r="B292" s="15" t="s">
        <v>2945</v>
      </c>
      <c r="C292" s="15" t="s">
        <v>2950</v>
      </c>
      <c r="D292" s="47" t="s">
        <v>2951</v>
      </c>
      <c r="E292" s="1" t="s">
        <v>1111</v>
      </c>
      <c r="F292" s="1" t="s">
        <v>1113</v>
      </c>
      <c r="G292" s="1" t="s">
        <v>1109</v>
      </c>
      <c r="I292" s="1" t="s">
        <v>1112</v>
      </c>
      <c r="J292" s="1" t="s">
        <v>1110</v>
      </c>
    </row>
    <row r="293" spans="1:10">
      <c r="A293" s="16"/>
      <c r="B293" s="15" t="s">
        <v>2945</v>
      </c>
      <c r="C293" s="15" t="s">
        <v>2952</v>
      </c>
      <c r="D293" s="47" t="s">
        <v>2953</v>
      </c>
      <c r="E293" s="1" t="s">
        <v>1117</v>
      </c>
      <c r="F293" s="1" t="s">
        <v>1119</v>
      </c>
      <c r="G293" s="1" t="s">
        <v>1114</v>
      </c>
      <c r="H293" s="1" t="s">
        <v>1116</v>
      </c>
      <c r="I293" s="1" t="s">
        <v>1118</v>
      </c>
      <c r="J293" s="1" t="s">
        <v>1115</v>
      </c>
    </row>
    <row r="294" spans="1:10">
      <c r="A294" s="16"/>
      <c r="B294" s="15" t="s">
        <v>2954</v>
      </c>
      <c r="C294" s="15"/>
      <c r="D294" s="47" t="s">
        <v>2955</v>
      </c>
      <c r="F294" s="1" t="s">
        <v>1124</v>
      </c>
      <c r="G294" s="1" t="s">
        <v>1120</v>
      </c>
      <c r="H294" s="1" t="s">
        <v>1122</v>
      </c>
      <c r="I294" s="1" t="s">
        <v>1123</v>
      </c>
      <c r="J294" s="1" t="s">
        <v>1121</v>
      </c>
    </row>
    <row r="295" spans="1:10">
      <c r="A295" s="16"/>
      <c r="B295" s="15" t="s">
        <v>2954</v>
      </c>
      <c r="C295" s="15" t="s">
        <v>2956</v>
      </c>
      <c r="D295" s="47" t="s">
        <v>2957</v>
      </c>
      <c r="E295" s="1" t="s">
        <v>832</v>
      </c>
      <c r="F295" s="1" t="s">
        <v>833</v>
      </c>
      <c r="G295" s="1" t="s">
        <v>831</v>
      </c>
      <c r="H295" s="1" t="s">
        <v>834</v>
      </c>
      <c r="J295" s="1" t="s">
        <v>830</v>
      </c>
    </row>
    <row r="296" spans="1:10">
      <c r="A296" s="16"/>
      <c r="B296" s="15" t="s">
        <v>2954</v>
      </c>
      <c r="C296" s="15" t="s">
        <v>2958</v>
      </c>
      <c r="D296" s="47" t="s">
        <v>2959</v>
      </c>
      <c r="E296" s="1" t="s">
        <v>1127</v>
      </c>
      <c r="F296" s="1" t="s">
        <v>1128</v>
      </c>
      <c r="G296" s="1" t="s">
        <v>1126</v>
      </c>
      <c r="H296" s="1" t="s">
        <v>1129</v>
      </c>
      <c r="J296" s="1" t="s">
        <v>1125</v>
      </c>
    </row>
    <row r="297" spans="1:10">
      <c r="A297" s="16"/>
      <c r="B297" s="15" t="s">
        <v>2954</v>
      </c>
      <c r="C297" s="15" t="s">
        <v>2960</v>
      </c>
      <c r="D297" s="47" t="s">
        <v>2961</v>
      </c>
      <c r="E297" s="1" t="s">
        <v>1132</v>
      </c>
      <c r="F297" s="1" t="s">
        <v>1133</v>
      </c>
      <c r="G297" s="1" t="s">
        <v>1130</v>
      </c>
      <c r="J297" s="1" t="s">
        <v>1131</v>
      </c>
    </row>
    <row r="298" spans="1:10">
      <c r="A298" s="16"/>
      <c r="B298" s="15" t="s">
        <v>2954</v>
      </c>
      <c r="C298" s="15" t="s">
        <v>2962</v>
      </c>
      <c r="D298" s="47" t="s">
        <v>2963</v>
      </c>
      <c r="E298" s="1" t="s">
        <v>1136</v>
      </c>
      <c r="F298" s="1" t="s">
        <v>1137</v>
      </c>
      <c r="G298" s="1" t="s">
        <v>1135</v>
      </c>
      <c r="J298" s="1" t="s">
        <v>1134</v>
      </c>
    </row>
    <row r="299" spans="1:10">
      <c r="A299" s="16"/>
      <c r="B299" s="15" t="s">
        <v>2954</v>
      </c>
      <c r="C299" s="15" t="s">
        <v>2964</v>
      </c>
      <c r="D299" s="47" t="s">
        <v>2965</v>
      </c>
      <c r="E299" s="1" t="s">
        <v>1140</v>
      </c>
      <c r="F299" s="1" t="s">
        <v>1141</v>
      </c>
      <c r="G299" s="1" t="s">
        <v>1138</v>
      </c>
      <c r="J299" s="1" t="s">
        <v>1139</v>
      </c>
    </row>
    <row r="300" spans="1:10">
      <c r="A300" s="16"/>
      <c r="B300" s="15" t="s">
        <v>2954</v>
      </c>
      <c r="C300" s="15" t="s">
        <v>2966</v>
      </c>
      <c r="D300" s="47" t="s">
        <v>2967</v>
      </c>
      <c r="E300" s="1" t="s">
        <v>1145</v>
      </c>
      <c r="F300" s="1" t="s">
        <v>1144</v>
      </c>
      <c r="G300" s="1" t="s">
        <v>1142</v>
      </c>
      <c r="J300" s="1" t="s">
        <v>1143</v>
      </c>
    </row>
    <row r="301" spans="1:10">
      <c r="A301" s="16"/>
      <c r="B301" s="15" t="s">
        <v>2954</v>
      </c>
      <c r="C301" s="15" t="s">
        <v>2968</v>
      </c>
      <c r="D301" s="47" t="s">
        <v>2969</v>
      </c>
      <c r="E301" s="1" t="s">
        <v>3615</v>
      </c>
      <c r="F301" s="1" t="s">
        <v>3648</v>
      </c>
      <c r="G301" s="1" t="s">
        <v>1146</v>
      </c>
      <c r="J301" s="1" t="s">
        <v>1147</v>
      </c>
    </row>
    <row r="302" spans="1:10" ht="34">
      <c r="A302" s="16"/>
      <c r="B302" s="15" t="s">
        <v>2954</v>
      </c>
      <c r="C302" s="15"/>
      <c r="D302" s="47" t="s">
        <v>2970</v>
      </c>
      <c r="E302" s="1" t="s">
        <v>1150</v>
      </c>
      <c r="F302" s="1" t="s">
        <v>1151</v>
      </c>
      <c r="G302" s="1" t="s">
        <v>1149</v>
      </c>
      <c r="H302" s="1" t="s">
        <v>1153</v>
      </c>
      <c r="I302" s="1" t="s">
        <v>1152</v>
      </c>
      <c r="J302" s="1" t="s">
        <v>1148</v>
      </c>
    </row>
    <row r="303" spans="1:10">
      <c r="A303" s="16"/>
      <c r="B303" s="15" t="s">
        <v>2954</v>
      </c>
      <c r="C303" s="15" t="s">
        <v>2971</v>
      </c>
      <c r="D303" s="47" t="s">
        <v>2967</v>
      </c>
      <c r="E303" s="1" t="s">
        <v>1156</v>
      </c>
      <c r="F303" s="1" t="s">
        <v>1155</v>
      </c>
      <c r="G303" s="1" t="s">
        <v>1154</v>
      </c>
      <c r="H303" s="1" t="s">
        <v>1157</v>
      </c>
    </row>
    <row r="304" spans="1:10">
      <c r="A304" s="16"/>
      <c r="B304" s="15" t="s">
        <v>2954</v>
      </c>
      <c r="C304" s="15" t="s">
        <v>2972</v>
      </c>
      <c r="D304" s="47" t="s">
        <v>2973</v>
      </c>
      <c r="E304" s="1" t="s">
        <v>1159</v>
      </c>
      <c r="F304" s="1" t="s">
        <v>1160</v>
      </c>
      <c r="G304" s="1" t="s">
        <v>1158</v>
      </c>
      <c r="I304" s="1" t="s">
        <v>1161</v>
      </c>
    </row>
    <row r="305" spans="1:10">
      <c r="A305" s="16"/>
      <c r="B305" s="15" t="s">
        <v>2954</v>
      </c>
      <c r="C305" s="15" t="s">
        <v>2974</v>
      </c>
      <c r="D305" s="47" t="s">
        <v>2975</v>
      </c>
      <c r="E305" s="1" t="s">
        <v>1165</v>
      </c>
      <c r="F305" s="1" t="s">
        <v>1164</v>
      </c>
      <c r="G305" s="1" t="s">
        <v>1162</v>
      </c>
      <c r="H305" s="1" t="s">
        <v>1166</v>
      </c>
      <c r="J305" s="1" t="s">
        <v>1163</v>
      </c>
    </row>
    <row r="306" spans="1:10">
      <c r="A306" s="16"/>
      <c r="B306" s="15" t="s">
        <v>2954</v>
      </c>
      <c r="C306" s="15" t="s">
        <v>2976</v>
      </c>
      <c r="D306" s="47" t="s">
        <v>2977</v>
      </c>
      <c r="E306" s="1" t="s">
        <v>1168</v>
      </c>
      <c r="F306" s="1" t="s">
        <v>1169</v>
      </c>
      <c r="J306" s="1" t="s">
        <v>1167</v>
      </c>
    </row>
    <row r="307" spans="1:10">
      <c r="A307" s="16"/>
      <c r="B307" s="15" t="s">
        <v>2954</v>
      </c>
      <c r="C307" s="15" t="s">
        <v>2978</v>
      </c>
      <c r="D307" s="47" t="s">
        <v>2979</v>
      </c>
      <c r="E307" s="1" t="s">
        <v>1172</v>
      </c>
      <c r="F307" s="1" t="s">
        <v>1174</v>
      </c>
      <c r="G307" s="1" t="s">
        <v>1170</v>
      </c>
      <c r="H307" s="1" t="s">
        <v>1173</v>
      </c>
      <c r="J307" s="1" t="s">
        <v>1171</v>
      </c>
    </row>
    <row r="308" spans="1:10">
      <c r="A308" s="16"/>
      <c r="B308" s="15" t="s">
        <v>2954</v>
      </c>
      <c r="C308" s="15" t="s">
        <v>2980</v>
      </c>
      <c r="D308" s="47" t="s">
        <v>2981</v>
      </c>
      <c r="E308" s="1" t="s">
        <v>1178</v>
      </c>
      <c r="F308" s="1" t="s">
        <v>1177</v>
      </c>
      <c r="G308" s="1" t="s">
        <v>1175</v>
      </c>
      <c r="J308" s="1" t="s">
        <v>1176</v>
      </c>
    </row>
    <row r="309" spans="1:10">
      <c r="A309" s="16"/>
      <c r="B309" s="15" t="s">
        <v>2954</v>
      </c>
      <c r="C309" s="15" t="s">
        <v>2982</v>
      </c>
      <c r="D309" s="47" t="s">
        <v>2983</v>
      </c>
      <c r="E309" s="1" t="s">
        <v>1181</v>
      </c>
      <c r="F309" s="1" t="s">
        <v>1182</v>
      </c>
      <c r="G309" s="1" t="s">
        <v>1179</v>
      </c>
      <c r="J309" s="1" t="s">
        <v>1180</v>
      </c>
    </row>
    <row r="310" spans="1:10">
      <c r="A310" s="16"/>
      <c r="B310" s="15" t="s">
        <v>2954</v>
      </c>
      <c r="C310" s="15" t="s">
        <v>2984</v>
      </c>
      <c r="D310" s="47" t="s">
        <v>2985</v>
      </c>
      <c r="F310" s="1" t="s">
        <v>1185</v>
      </c>
      <c r="G310" s="1" t="s">
        <v>1183</v>
      </c>
      <c r="J310" s="1" t="s">
        <v>1184</v>
      </c>
    </row>
    <row r="311" spans="1:10">
      <c r="A311" s="16"/>
      <c r="B311" s="15" t="s">
        <v>2954</v>
      </c>
      <c r="C311" s="15"/>
      <c r="D311" s="47" t="s">
        <v>2986</v>
      </c>
      <c r="E311" s="1" t="s">
        <v>1190</v>
      </c>
      <c r="F311" s="1" t="s">
        <v>1188</v>
      </c>
      <c r="G311" s="1" t="s">
        <v>1186</v>
      </c>
      <c r="H311" s="1" t="s">
        <v>1189</v>
      </c>
      <c r="J311" s="1" t="s">
        <v>1187</v>
      </c>
    </row>
    <row r="312" spans="1:10">
      <c r="A312" s="16"/>
      <c r="B312" s="15" t="s">
        <v>2954</v>
      </c>
      <c r="C312" s="15" t="s">
        <v>2987</v>
      </c>
      <c r="D312" s="47" t="s">
        <v>2988</v>
      </c>
      <c r="E312" s="1" t="s">
        <v>683</v>
      </c>
      <c r="F312" s="1" t="s">
        <v>679</v>
      </c>
      <c r="G312" s="1" t="s">
        <v>680</v>
      </c>
      <c r="H312" s="1" t="s">
        <v>682</v>
      </c>
      <c r="I312" s="1" t="s">
        <v>681</v>
      </c>
    </row>
    <row r="313" spans="1:10">
      <c r="A313" s="16"/>
      <c r="B313" s="15" t="s">
        <v>2989</v>
      </c>
      <c r="C313" s="15" t="s">
        <v>2990</v>
      </c>
      <c r="D313" s="47" t="s">
        <v>2991</v>
      </c>
      <c r="E313" s="1" t="s">
        <v>1193</v>
      </c>
      <c r="F313" s="1" t="s">
        <v>1192</v>
      </c>
      <c r="G313" s="1" t="s">
        <v>1191</v>
      </c>
      <c r="H313" s="1" t="s">
        <v>1194</v>
      </c>
      <c r="I313" s="1" t="s">
        <v>1195</v>
      </c>
    </row>
    <row r="314" spans="1:10">
      <c r="A314" s="16"/>
      <c r="B314" s="15" t="s">
        <v>2989</v>
      </c>
      <c r="C314" s="15" t="s">
        <v>2992</v>
      </c>
      <c r="D314" s="47" t="s">
        <v>2993</v>
      </c>
      <c r="E314" s="1" t="s">
        <v>1200</v>
      </c>
      <c r="F314" s="1" t="s">
        <v>1198</v>
      </c>
      <c r="G314" s="1" t="s">
        <v>1196</v>
      </c>
      <c r="I314" s="1" t="s">
        <v>1199</v>
      </c>
      <c r="J314" s="1" t="s">
        <v>1197</v>
      </c>
    </row>
    <row r="315" spans="1:10">
      <c r="A315" s="16"/>
      <c r="B315" s="15" t="s">
        <v>2989</v>
      </c>
      <c r="C315" s="15" t="s">
        <v>2994</v>
      </c>
      <c r="D315" s="47" t="s">
        <v>2995</v>
      </c>
      <c r="E315" s="1" t="s">
        <v>1206</v>
      </c>
      <c r="F315" s="1" t="s">
        <v>1203</v>
      </c>
      <c r="G315" s="1" t="s">
        <v>1201</v>
      </c>
      <c r="H315" s="1" t="s">
        <v>1205</v>
      </c>
      <c r="I315" s="1" t="s">
        <v>1204</v>
      </c>
      <c r="J315" s="1" t="s">
        <v>1202</v>
      </c>
    </row>
    <row r="316" spans="1:10" ht="34">
      <c r="A316" s="16"/>
      <c r="B316" s="15" t="s">
        <v>3595</v>
      </c>
      <c r="C316" s="15" t="s">
        <v>3542</v>
      </c>
      <c r="D316" s="47" t="s">
        <v>3543</v>
      </c>
      <c r="E316" s="1" t="s">
        <v>3569</v>
      </c>
      <c r="F316" s="1" t="s">
        <v>3571</v>
      </c>
      <c r="G316" s="1" t="s">
        <v>1651</v>
      </c>
      <c r="H316" s="1" t="s">
        <v>3584</v>
      </c>
      <c r="I316" s="1" t="s">
        <v>1793</v>
      </c>
      <c r="J316" s="1" t="s">
        <v>1652</v>
      </c>
    </row>
    <row r="317" spans="1:10">
      <c r="A317" s="16"/>
      <c r="B317" s="15" t="s">
        <v>3595</v>
      </c>
      <c r="C317" s="15" t="s">
        <v>3544</v>
      </c>
      <c r="D317" s="47" t="s">
        <v>3545</v>
      </c>
    </row>
    <row r="318" spans="1:10">
      <c r="A318" s="16"/>
      <c r="B318" s="15" t="s">
        <v>3595</v>
      </c>
      <c r="C318" s="15" t="s">
        <v>3546</v>
      </c>
      <c r="D318" s="47" t="s">
        <v>3547</v>
      </c>
    </row>
    <row r="319" spans="1:10">
      <c r="A319" s="16"/>
      <c r="B319" s="15" t="s">
        <v>3595</v>
      </c>
      <c r="C319" s="15" t="s">
        <v>3548</v>
      </c>
      <c r="D319" s="47" t="s">
        <v>3549</v>
      </c>
      <c r="E319" s="1" t="s">
        <v>3567</v>
      </c>
      <c r="F319" s="1" t="s">
        <v>3573</v>
      </c>
      <c r="G319" s="1" t="s">
        <v>3578</v>
      </c>
      <c r="H319" s="1" t="s">
        <v>3586</v>
      </c>
      <c r="I319" s="1" t="s">
        <v>3592</v>
      </c>
    </row>
    <row r="320" spans="1:10">
      <c r="A320" s="16"/>
      <c r="B320" s="15" t="s">
        <v>3595</v>
      </c>
      <c r="C320" s="15" t="s">
        <v>3550</v>
      </c>
      <c r="D320" s="47" t="s">
        <v>3551</v>
      </c>
      <c r="E320" s="1" t="s">
        <v>3566</v>
      </c>
      <c r="F320" s="1" t="s">
        <v>3574</v>
      </c>
      <c r="G320" s="1" t="s">
        <v>3581</v>
      </c>
      <c r="H320" s="1" t="s">
        <v>3587</v>
      </c>
    </row>
    <row r="321" spans="1:10">
      <c r="A321" s="16"/>
      <c r="B321" s="15" t="s">
        <v>3595</v>
      </c>
      <c r="C321" s="15" t="s">
        <v>3552</v>
      </c>
      <c r="D321" s="47" t="s">
        <v>3553</v>
      </c>
      <c r="E321" s="1" t="s">
        <v>3564</v>
      </c>
      <c r="F321" s="1" t="s">
        <v>3576</v>
      </c>
      <c r="G321" s="1" t="s">
        <v>3579</v>
      </c>
      <c r="H321" s="1" t="s">
        <v>3589</v>
      </c>
      <c r="I321" s="1" t="s">
        <v>3590</v>
      </c>
    </row>
    <row r="322" spans="1:10">
      <c r="A322" s="16"/>
      <c r="B322" s="15" t="s">
        <v>3595</v>
      </c>
      <c r="C322" s="15" t="s">
        <v>3554</v>
      </c>
      <c r="D322" s="47" t="s">
        <v>3555</v>
      </c>
    </row>
    <row r="323" spans="1:10">
      <c r="A323" s="16"/>
      <c r="B323" s="15" t="s">
        <v>3595</v>
      </c>
      <c r="C323" s="15" t="s">
        <v>3556</v>
      </c>
      <c r="D323" s="47" t="s">
        <v>3557</v>
      </c>
      <c r="E323" s="1" t="s">
        <v>3565</v>
      </c>
      <c r="F323" s="1" t="s">
        <v>3575</v>
      </c>
      <c r="G323" s="1" t="s">
        <v>3580</v>
      </c>
      <c r="H323" s="1" t="s">
        <v>3588</v>
      </c>
      <c r="I323" s="1" t="s">
        <v>1400</v>
      </c>
    </row>
    <row r="324" spans="1:10">
      <c r="A324" s="16"/>
      <c r="B324" s="15" t="s">
        <v>3596</v>
      </c>
      <c r="C324" s="15" t="s">
        <v>3558</v>
      </c>
      <c r="D324" s="47" t="s">
        <v>3559</v>
      </c>
      <c r="E324" s="1" t="s">
        <v>3568</v>
      </c>
      <c r="F324" s="1" t="s">
        <v>3572</v>
      </c>
      <c r="G324" s="1" t="s">
        <v>3577</v>
      </c>
      <c r="H324" s="1" t="s">
        <v>3585</v>
      </c>
      <c r="I324" s="1" t="s">
        <v>3591</v>
      </c>
    </row>
    <row r="325" spans="1:10">
      <c r="A325" s="16"/>
      <c r="B325" s="15" t="s">
        <v>3596</v>
      </c>
      <c r="C325" s="15" t="s">
        <v>3560</v>
      </c>
      <c r="D325" s="47" t="s">
        <v>3561</v>
      </c>
    </row>
    <row r="326" spans="1:10">
      <c r="A326" s="16"/>
      <c r="B326" s="15" t="s">
        <v>3596</v>
      </c>
      <c r="C326" s="15" t="s">
        <v>3562</v>
      </c>
      <c r="D326" s="47" t="s">
        <v>3563</v>
      </c>
      <c r="F326" s="1" t="s">
        <v>3570</v>
      </c>
      <c r="G326" s="1" t="s">
        <v>3582</v>
      </c>
      <c r="H326" s="1" t="s">
        <v>3583</v>
      </c>
      <c r="J326" s="1" t="s">
        <v>3593</v>
      </c>
    </row>
    <row r="327" spans="1:10">
      <c r="A327" s="16"/>
      <c r="B327" s="15" t="s">
        <v>3596</v>
      </c>
      <c r="C327" s="15" t="s">
        <v>3562</v>
      </c>
      <c r="D327" s="47" t="s">
        <v>3563</v>
      </c>
    </row>
    <row r="328" spans="1:10">
      <c r="A328" s="13" t="s">
        <v>2996</v>
      </c>
      <c r="B328" s="13"/>
      <c r="C328" s="13"/>
      <c r="D328" s="46"/>
      <c r="E328" s="3"/>
      <c r="F328" s="3"/>
      <c r="G328" s="3"/>
      <c r="H328" s="3"/>
      <c r="I328" s="3"/>
      <c r="J328" s="3"/>
    </row>
    <row r="329" spans="1:10">
      <c r="A329" s="12"/>
      <c r="B329" s="14" t="s">
        <v>2997</v>
      </c>
      <c r="C329" s="14" t="s">
        <v>2998</v>
      </c>
      <c r="D329" s="48" t="s">
        <v>2999</v>
      </c>
      <c r="G329" s="1" t="s">
        <v>1207</v>
      </c>
      <c r="H329" s="1" t="s">
        <v>1209</v>
      </c>
      <c r="J329" s="1" t="s">
        <v>1208</v>
      </c>
    </row>
    <row r="330" spans="1:10">
      <c r="A330" s="12"/>
      <c r="B330" s="14" t="s">
        <v>2997</v>
      </c>
      <c r="C330" s="14" t="s">
        <v>3000</v>
      </c>
      <c r="D330" s="48" t="s">
        <v>3001</v>
      </c>
      <c r="H330" s="1" t="s">
        <v>1210</v>
      </c>
    </row>
    <row r="331" spans="1:10">
      <c r="A331" s="12"/>
      <c r="B331" s="14" t="s">
        <v>2997</v>
      </c>
      <c r="C331" s="14" t="s">
        <v>3002</v>
      </c>
      <c r="D331" s="48" t="s">
        <v>3003</v>
      </c>
      <c r="G331" s="1" t="s">
        <v>1211</v>
      </c>
      <c r="H331" s="1" t="s">
        <v>1212</v>
      </c>
    </row>
    <row r="332" spans="1:10">
      <c r="A332" s="12"/>
      <c r="B332" s="14" t="s">
        <v>2997</v>
      </c>
      <c r="C332" s="14" t="s">
        <v>3004</v>
      </c>
      <c r="D332" s="48" t="s">
        <v>3005</v>
      </c>
      <c r="G332" s="1" t="s">
        <v>1213</v>
      </c>
      <c r="H332" s="1" t="s">
        <v>1214</v>
      </c>
    </row>
    <row r="333" spans="1:10">
      <c r="A333" s="12"/>
      <c r="B333" s="14" t="s">
        <v>2997</v>
      </c>
      <c r="C333" s="14" t="s">
        <v>3006</v>
      </c>
      <c r="D333" s="48" t="s">
        <v>3007</v>
      </c>
      <c r="E333" s="1" t="s">
        <v>3616</v>
      </c>
      <c r="G333" s="1" t="s">
        <v>1215</v>
      </c>
    </row>
    <row r="334" spans="1:10">
      <c r="A334" s="12"/>
      <c r="B334" s="14" t="s">
        <v>2997</v>
      </c>
      <c r="C334" s="14" t="s">
        <v>3660</v>
      </c>
      <c r="D334" s="48" t="s">
        <v>3661</v>
      </c>
      <c r="E334" s="1" t="s">
        <v>3664</v>
      </c>
      <c r="H334" s="1" t="s">
        <v>3666</v>
      </c>
      <c r="I334" s="1" t="s">
        <v>3665</v>
      </c>
    </row>
    <row r="335" spans="1:10">
      <c r="A335" s="12"/>
      <c r="B335" s="14" t="s">
        <v>2997</v>
      </c>
      <c r="C335" s="14" t="s">
        <v>3535</v>
      </c>
      <c r="D335" s="48" t="s">
        <v>3662</v>
      </c>
      <c r="E335" s="1" t="s">
        <v>3536</v>
      </c>
      <c r="H335" s="1" t="s">
        <v>3537</v>
      </c>
      <c r="I335" s="1" t="s">
        <v>3538</v>
      </c>
    </row>
    <row r="336" spans="1:10">
      <c r="A336" s="12"/>
      <c r="B336" s="14" t="s">
        <v>2997</v>
      </c>
      <c r="C336" s="14" t="s">
        <v>3534</v>
      </c>
      <c r="D336" s="48" t="s">
        <v>3663</v>
      </c>
      <c r="E336" s="1" t="s">
        <v>3540</v>
      </c>
      <c r="H336" s="1" t="s">
        <v>3539</v>
      </c>
    </row>
    <row r="337" spans="1:10">
      <c r="A337" s="12"/>
      <c r="B337" s="14" t="s">
        <v>2997</v>
      </c>
      <c r="C337" s="14" t="s">
        <v>3667</v>
      </c>
      <c r="D337" s="48" t="s">
        <v>3675</v>
      </c>
      <c r="E337" s="1" t="s">
        <v>3683</v>
      </c>
      <c r="I337" s="1" t="s">
        <v>3684</v>
      </c>
    </row>
    <row r="338" spans="1:10">
      <c r="A338" s="12"/>
      <c r="B338" s="14" t="s">
        <v>2997</v>
      </c>
      <c r="C338" s="14" t="s">
        <v>3668</v>
      </c>
      <c r="D338" s="48" t="s">
        <v>3676</v>
      </c>
      <c r="E338" s="1" t="s">
        <v>3685</v>
      </c>
      <c r="G338" s="1" t="s">
        <v>1216</v>
      </c>
      <c r="H338" s="1" t="s">
        <v>3686</v>
      </c>
    </row>
    <row r="339" spans="1:10">
      <c r="A339" s="12"/>
      <c r="B339" s="14" t="s">
        <v>2997</v>
      </c>
      <c r="C339" s="14" t="s">
        <v>3669</v>
      </c>
      <c r="D339" s="48" t="s">
        <v>3677</v>
      </c>
      <c r="E339" s="1" t="s">
        <v>3687</v>
      </c>
      <c r="G339" s="1" t="s">
        <v>1217</v>
      </c>
      <c r="H339" s="1" t="s">
        <v>3688</v>
      </c>
      <c r="J339" s="1" t="s">
        <v>1218</v>
      </c>
    </row>
    <row r="340" spans="1:10">
      <c r="A340" s="12"/>
      <c r="B340" s="14" t="s">
        <v>2997</v>
      </c>
      <c r="C340" s="14" t="s">
        <v>3670</v>
      </c>
      <c r="D340" s="48" t="s">
        <v>3678</v>
      </c>
      <c r="E340" s="1" t="s">
        <v>3693</v>
      </c>
      <c r="G340" s="1" t="s">
        <v>1219</v>
      </c>
      <c r="J340" s="1" t="s">
        <v>1220</v>
      </c>
    </row>
    <row r="341" spans="1:10">
      <c r="A341" s="12"/>
      <c r="B341" s="14" t="s">
        <v>2997</v>
      </c>
      <c r="C341" s="14" t="s">
        <v>3671</v>
      </c>
      <c r="D341" s="48" t="s">
        <v>3679</v>
      </c>
      <c r="E341" s="1" t="s">
        <v>3694</v>
      </c>
      <c r="G341" s="1" t="s">
        <v>1221</v>
      </c>
      <c r="H341" s="1" t="s">
        <v>3689</v>
      </c>
      <c r="J341" s="1" t="s">
        <v>1222</v>
      </c>
    </row>
    <row r="342" spans="1:10">
      <c r="A342" s="12"/>
      <c r="B342" s="14" t="s">
        <v>2997</v>
      </c>
      <c r="C342" s="14" t="s">
        <v>3674</v>
      </c>
      <c r="D342" s="48" t="s">
        <v>3680</v>
      </c>
      <c r="E342" s="1" t="s">
        <v>3695</v>
      </c>
      <c r="H342" s="1" t="s">
        <v>3690</v>
      </c>
      <c r="I342" s="1" t="s">
        <v>3691</v>
      </c>
    </row>
    <row r="343" spans="1:10">
      <c r="A343" s="12"/>
      <c r="B343" s="14" t="s">
        <v>2997</v>
      </c>
      <c r="C343" s="14" t="s">
        <v>3672</v>
      </c>
      <c r="D343" s="48" t="s">
        <v>3681</v>
      </c>
      <c r="E343" s="1" t="s">
        <v>3692</v>
      </c>
      <c r="I343" s="1" t="s">
        <v>3696</v>
      </c>
    </row>
    <row r="344" spans="1:10">
      <c r="A344" s="12"/>
      <c r="B344" s="14" t="s">
        <v>2997</v>
      </c>
      <c r="C344" s="14" t="s">
        <v>3673</v>
      </c>
      <c r="D344" s="48" t="s">
        <v>3682</v>
      </c>
    </row>
    <row r="345" spans="1:10">
      <c r="A345" s="16"/>
      <c r="B345" s="15" t="s">
        <v>3013</v>
      </c>
      <c r="C345" s="15" t="s">
        <v>3014</v>
      </c>
      <c r="D345" s="47" t="s">
        <v>3015</v>
      </c>
      <c r="E345" s="1" t="s">
        <v>1226</v>
      </c>
      <c r="F345" s="1" t="s">
        <v>1225</v>
      </c>
      <c r="G345" s="1" t="s">
        <v>1224</v>
      </c>
      <c r="H345" s="1" t="s">
        <v>1227</v>
      </c>
      <c r="I345" s="1" t="s">
        <v>1228</v>
      </c>
      <c r="J345" s="1" t="s">
        <v>1223</v>
      </c>
    </row>
    <row r="346" spans="1:10" ht="22" customHeight="1">
      <c r="A346" s="16"/>
      <c r="B346" s="15" t="s">
        <v>3013</v>
      </c>
      <c r="C346" s="15" t="s">
        <v>3016</v>
      </c>
      <c r="D346" s="47" t="s">
        <v>3017</v>
      </c>
      <c r="E346" s="1" t="s">
        <v>1234</v>
      </c>
      <c r="F346" s="1" t="s">
        <v>1231</v>
      </c>
      <c r="G346" s="1" t="s">
        <v>1230</v>
      </c>
      <c r="H346" s="1" t="s">
        <v>1232</v>
      </c>
      <c r="J346" s="1" t="s">
        <v>1229</v>
      </c>
    </row>
    <row r="347" spans="1:10">
      <c r="A347" s="12"/>
      <c r="B347" s="14" t="s">
        <v>3018</v>
      </c>
      <c r="C347" s="14" t="s">
        <v>3019</v>
      </c>
      <c r="D347" s="48" t="s">
        <v>3020</v>
      </c>
      <c r="G347" s="1" t="s">
        <v>1236</v>
      </c>
      <c r="J347" s="1" t="s">
        <v>1235</v>
      </c>
    </row>
    <row r="348" spans="1:10">
      <c r="A348" s="16"/>
      <c r="B348" s="15" t="s">
        <v>3018</v>
      </c>
      <c r="C348" s="15" t="s">
        <v>3021</v>
      </c>
      <c r="D348" s="47" t="s">
        <v>3022</v>
      </c>
      <c r="G348" s="1" t="s">
        <v>1238</v>
      </c>
      <c r="J348" s="1" t="s">
        <v>1237</v>
      </c>
    </row>
    <row r="349" spans="1:10">
      <c r="A349" s="13" t="s">
        <v>3023</v>
      </c>
      <c r="B349" s="13"/>
      <c r="C349" s="13"/>
      <c r="D349" s="46"/>
      <c r="E349" s="3"/>
      <c r="F349" s="3"/>
      <c r="G349" s="3"/>
      <c r="H349" s="3"/>
      <c r="I349" s="3"/>
      <c r="J349" s="3"/>
    </row>
    <row r="350" spans="1:10" s="5" customFormat="1">
      <c r="A350" s="17"/>
      <c r="B350" s="18" t="s">
        <v>3024</v>
      </c>
      <c r="C350" s="18" t="s">
        <v>3025</v>
      </c>
      <c r="D350" s="51" t="s">
        <v>3026</v>
      </c>
      <c r="E350" s="5" t="s">
        <v>1242</v>
      </c>
      <c r="G350" s="5" t="s">
        <v>1239</v>
      </c>
      <c r="H350" s="5" t="s">
        <v>1241</v>
      </c>
      <c r="J350" s="5" t="s">
        <v>1240</v>
      </c>
    </row>
    <row r="351" spans="1:10" s="5" customFormat="1">
      <c r="A351" s="17"/>
      <c r="B351" s="18" t="s">
        <v>3027</v>
      </c>
      <c r="C351" s="18"/>
      <c r="D351" s="51" t="s">
        <v>3028</v>
      </c>
      <c r="G351" s="5" t="s">
        <v>1244</v>
      </c>
      <c r="H351" s="5" t="s">
        <v>1245</v>
      </c>
      <c r="J351" s="5" t="s">
        <v>1243</v>
      </c>
    </row>
    <row r="352" spans="1:10" s="5" customFormat="1">
      <c r="A352" s="17"/>
      <c r="B352" s="18" t="s">
        <v>3027</v>
      </c>
      <c r="C352" s="18" t="s">
        <v>3029</v>
      </c>
      <c r="D352" s="51" t="s">
        <v>3030</v>
      </c>
      <c r="G352" s="5" t="s">
        <v>1246</v>
      </c>
      <c r="H352" s="5" t="s">
        <v>1247</v>
      </c>
      <c r="J352" s="5" t="s">
        <v>1248</v>
      </c>
    </row>
    <row r="353" spans="1:10" s="5" customFormat="1">
      <c r="A353" s="17"/>
      <c r="B353" s="18" t="s">
        <v>3027</v>
      </c>
      <c r="C353" s="18"/>
      <c r="D353" s="51" t="s">
        <v>3031</v>
      </c>
      <c r="G353" s="5" t="s">
        <v>1250</v>
      </c>
      <c r="H353" s="5" t="s">
        <v>1251</v>
      </c>
      <c r="I353" s="5" t="s">
        <v>3654</v>
      </c>
      <c r="J353" s="5" t="s">
        <v>1249</v>
      </c>
    </row>
    <row r="354" spans="1:10" s="5" customFormat="1">
      <c r="A354" s="17"/>
      <c r="B354" s="18" t="s">
        <v>3027</v>
      </c>
      <c r="C354" s="18"/>
      <c r="D354" s="51" t="s">
        <v>3031</v>
      </c>
      <c r="G354" s="5" t="s">
        <v>1253</v>
      </c>
      <c r="I354" s="5" t="s">
        <v>1252</v>
      </c>
      <c r="J354" s="5" t="s">
        <v>1254</v>
      </c>
    </row>
    <row r="355" spans="1:10" s="5" customFormat="1">
      <c r="A355" s="17"/>
      <c r="B355" s="18" t="s">
        <v>3032</v>
      </c>
      <c r="C355" s="18"/>
      <c r="D355" s="51" t="s">
        <v>3033</v>
      </c>
      <c r="G355" s="5" t="s">
        <v>1255</v>
      </c>
      <c r="J355" s="5" t="s">
        <v>1256</v>
      </c>
    </row>
    <row r="356" spans="1:10" s="5" customFormat="1">
      <c r="A356" s="17"/>
      <c r="B356" s="18" t="s">
        <v>3032</v>
      </c>
      <c r="C356" s="18"/>
      <c r="D356" s="51" t="s">
        <v>3034</v>
      </c>
      <c r="E356" s="5" t="s">
        <v>1260</v>
      </c>
      <c r="F356" s="5" t="s">
        <v>1259</v>
      </c>
      <c r="G356" s="5" t="s">
        <v>1262</v>
      </c>
      <c r="H356" s="5" t="s">
        <v>1258</v>
      </c>
      <c r="I356" s="5" t="s">
        <v>1263</v>
      </c>
      <c r="J356" s="5" t="s">
        <v>1257</v>
      </c>
    </row>
    <row r="357" spans="1:10" s="5" customFormat="1">
      <c r="A357" s="17"/>
      <c r="B357" s="18" t="s">
        <v>3032</v>
      </c>
      <c r="C357" s="18"/>
      <c r="D357" s="51" t="s">
        <v>3034</v>
      </c>
      <c r="E357" s="5" t="s">
        <v>1266</v>
      </c>
      <c r="F357" s="5" t="s">
        <v>1267</v>
      </c>
      <c r="G357" s="5" t="s">
        <v>1264</v>
      </c>
      <c r="H357" s="5" t="s">
        <v>1268</v>
      </c>
      <c r="J357" s="5" t="s">
        <v>1265</v>
      </c>
    </row>
    <row r="358" spans="1:10" s="5" customFormat="1">
      <c r="A358" s="17"/>
      <c r="B358" s="18" t="s">
        <v>3032</v>
      </c>
      <c r="C358" s="18"/>
      <c r="D358" s="51" t="s">
        <v>3035</v>
      </c>
    </row>
    <row r="359" spans="1:10" s="5" customFormat="1">
      <c r="A359" s="17"/>
      <c r="B359" s="18" t="s">
        <v>3032</v>
      </c>
      <c r="C359" s="18"/>
      <c r="D359" s="51" t="s">
        <v>3034</v>
      </c>
      <c r="E359" s="5" t="s">
        <v>1260</v>
      </c>
      <c r="H359" s="5" t="s">
        <v>3652</v>
      </c>
      <c r="J359" s="5" t="s">
        <v>1261</v>
      </c>
    </row>
    <row r="360" spans="1:10" s="5" customFormat="1">
      <c r="A360" s="17"/>
      <c r="B360" s="18" t="s">
        <v>3032</v>
      </c>
      <c r="C360" s="18"/>
      <c r="D360" s="51" t="s">
        <v>3034</v>
      </c>
      <c r="E360" s="5" t="s">
        <v>1266</v>
      </c>
      <c r="G360" s="5" t="s">
        <v>1270</v>
      </c>
      <c r="J360" s="5" t="s">
        <v>1269</v>
      </c>
    </row>
    <row r="361" spans="1:10" s="5" customFormat="1">
      <c r="A361" s="17"/>
      <c r="B361" s="18" t="s">
        <v>3032</v>
      </c>
      <c r="C361" s="18"/>
      <c r="D361" s="51" t="s">
        <v>3036</v>
      </c>
      <c r="G361" s="5" t="s">
        <v>1272</v>
      </c>
      <c r="H361" s="5" t="s">
        <v>1273</v>
      </c>
      <c r="J361" s="5" t="s">
        <v>1271</v>
      </c>
    </row>
    <row r="362" spans="1:10" s="5" customFormat="1">
      <c r="A362" s="17"/>
      <c r="B362" s="18" t="s">
        <v>3032</v>
      </c>
      <c r="C362" s="18"/>
      <c r="D362" s="51" t="s">
        <v>3037</v>
      </c>
      <c r="G362" s="5" t="s">
        <v>1274</v>
      </c>
      <c r="J362" s="5" t="s">
        <v>1275</v>
      </c>
    </row>
    <row r="363" spans="1:10">
      <c r="A363" s="13" t="s">
        <v>3038</v>
      </c>
      <c r="B363" s="13"/>
      <c r="C363" s="13"/>
      <c r="D363" s="46"/>
      <c r="E363" s="3"/>
      <c r="F363" s="3"/>
      <c r="G363" s="3"/>
      <c r="H363" s="3"/>
      <c r="I363" s="3"/>
      <c r="J363" s="3"/>
    </row>
    <row r="364" spans="1:10">
      <c r="A364" s="16"/>
      <c r="B364" s="15" t="s">
        <v>3039</v>
      </c>
      <c r="C364" s="15" t="s">
        <v>3040</v>
      </c>
      <c r="D364" s="47" t="s">
        <v>3041</v>
      </c>
      <c r="G364" s="1" t="s">
        <v>1276</v>
      </c>
      <c r="H364" s="1" t="s">
        <v>1277</v>
      </c>
    </row>
    <row r="365" spans="1:10">
      <c r="A365" s="16"/>
      <c r="B365" s="15" t="s">
        <v>3039</v>
      </c>
      <c r="C365" s="15" t="s">
        <v>3042</v>
      </c>
      <c r="D365" s="47" t="s">
        <v>3043</v>
      </c>
      <c r="E365" s="1" t="s">
        <v>1280</v>
      </c>
      <c r="G365" s="1" t="s">
        <v>1278</v>
      </c>
      <c r="H365" s="1" t="s">
        <v>1281</v>
      </c>
      <c r="J365" s="1" t="s">
        <v>1279</v>
      </c>
    </row>
    <row r="366" spans="1:10">
      <c r="A366" s="16"/>
      <c r="B366" s="15" t="s">
        <v>3044</v>
      </c>
      <c r="C366" s="15" t="s">
        <v>3045</v>
      </c>
      <c r="D366" s="47" t="s">
        <v>3046</v>
      </c>
    </row>
    <row r="367" spans="1:10">
      <c r="A367" s="12"/>
      <c r="B367" s="14" t="s">
        <v>3044</v>
      </c>
      <c r="C367" s="14" t="s">
        <v>3697</v>
      </c>
      <c r="D367" s="48" t="s">
        <v>3046</v>
      </c>
      <c r="E367" s="1" t="s">
        <v>3700</v>
      </c>
      <c r="F367" s="1" t="s">
        <v>3701</v>
      </c>
    </row>
    <row r="368" spans="1:10">
      <c r="A368" s="12"/>
      <c r="B368" s="14" t="s">
        <v>3044</v>
      </c>
      <c r="C368" s="14"/>
      <c r="D368" s="48" t="s">
        <v>3046</v>
      </c>
      <c r="G368" s="1" t="s">
        <v>3698</v>
      </c>
      <c r="J368" s="1" t="s">
        <v>3699</v>
      </c>
    </row>
    <row r="369" spans="1:10">
      <c r="A369" s="16"/>
      <c r="B369" s="15" t="s">
        <v>3044</v>
      </c>
      <c r="C369" s="15" t="s">
        <v>3047</v>
      </c>
      <c r="D369" s="47" t="s">
        <v>3048</v>
      </c>
      <c r="E369" s="1" t="s">
        <v>1284</v>
      </c>
      <c r="F369" s="1" t="s">
        <v>1285</v>
      </c>
      <c r="G369" s="1" t="s">
        <v>1283</v>
      </c>
      <c r="J369" s="1" t="s">
        <v>1282</v>
      </c>
    </row>
    <row r="370" spans="1:10">
      <c r="A370" s="16"/>
      <c r="B370" s="15" t="s">
        <v>3044</v>
      </c>
      <c r="C370" s="15" t="s">
        <v>3049</v>
      </c>
      <c r="D370" s="47" t="s">
        <v>3050</v>
      </c>
      <c r="E370" s="1" t="s">
        <v>1288</v>
      </c>
      <c r="F370" s="1" t="s">
        <v>1289</v>
      </c>
      <c r="G370" s="1" t="s">
        <v>1286</v>
      </c>
      <c r="H370" s="1" t="s">
        <v>1292</v>
      </c>
      <c r="I370" s="1" t="s">
        <v>1287</v>
      </c>
      <c r="J370" s="1" t="s">
        <v>1291</v>
      </c>
    </row>
    <row r="371" spans="1:10">
      <c r="A371" s="16"/>
      <c r="B371" s="15" t="s">
        <v>3044</v>
      </c>
      <c r="C371" s="15" t="s">
        <v>3051</v>
      </c>
      <c r="D371" s="47" t="s">
        <v>3050</v>
      </c>
      <c r="E371" s="1" t="s">
        <v>1290</v>
      </c>
    </row>
    <row r="372" spans="1:10">
      <c r="A372" s="16"/>
      <c r="B372" s="15" t="s">
        <v>3044</v>
      </c>
      <c r="C372" s="15" t="s">
        <v>3052</v>
      </c>
      <c r="D372" s="47" t="s">
        <v>3050</v>
      </c>
    </row>
    <row r="373" spans="1:10">
      <c r="A373" s="16"/>
      <c r="B373" s="15" t="s">
        <v>3044</v>
      </c>
      <c r="C373" s="15" t="s">
        <v>3053</v>
      </c>
      <c r="D373" s="47" t="s">
        <v>3054</v>
      </c>
      <c r="E373" s="1" t="s">
        <v>1298</v>
      </c>
      <c r="F373" s="1" t="s">
        <v>1297</v>
      </c>
      <c r="G373" s="1" t="s">
        <v>1293</v>
      </c>
      <c r="H373" s="1" t="s">
        <v>1295</v>
      </c>
      <c r="I373" s="1" t="s">
        <v>1296</v>
      </c>
      <c r="J373" s="1" t="s">
        <v>1294</v>
      </c>
    </row>
    <row r="374" spans="1:10">
      <c r="A374" s="16"/>
      <c r="B374" s="15" t="s">
        <v>3055</v>
      </c>
      <c r="C374" s="15" t="s">
        <v>3056</v>
      </c>
      <c r="D374" s="47" t="s">
        <v>3057</v>
      </c>
      <c r="E374" s="1" t="s">
        <v>1300</v>
      </c>
      <c r="F374" s="1" t="s">
        <v>1305</v>
      </c>
      <c r="G374" s="1" t="s">
        <v>1299</v>
      </c>
      <c r="H374" s="1" t="s">
        <v>1301</v>
      </c>
      <c r="J374" s="1" t="s">
        <v>1320</v>
      </c>
    </row>
    <row r="375" spans="1:10">
      <c r="A375" s="16"/>
      <c r="B375" s="15" t="s">
        <v>3055</v>
      </c>
      <c r="C375" s="15" t="s">
        <v>3058</v>
      </c>
      <c r="D375" s="47" t="s">
        <v>3059</v>
      </c>
      <c r="E375" s="4"/>
      <c r="G375" s="1" t="s">
        <v>1307</v>
      </c>
      <c r="J375" s="1" t="s">
        <v>1306</v>
      </c>
    </row>
    <row r="376" spans="1:10">
      <c r="A376" s="16"/>
      <c r="B376" s="15" t="s">
        <v>3055</v>
      </c>
      <c r="C376" s="15" t="s">
        <v>3060</v>
      </c>
      <c r="D376" s="47" t="s">
        <v>3061</v>
      </c>
      <c r="E376" s="1" t="s">
        <v>1319</v>
      </c>
      <c r="G376" s="1" t="s">
        <v>1316</v>
      </c>
      <c r="H376" s="1" t="s">
        <v>1318</v>
      </c>
      <c r="J376" s="1" t="s">
        <v>1317</v>
      </c>
    </row>
    <row r="377" spans="1:10">
      <c r="A377" s="16"/>
      <c r="B377" s="15" t="s">
        <v>3055</v>
      </c>
      <c r="C377" s="15" t="s">
        <v>3062</v>
      </c>
      <c r="D377" s="47" t="s">
        <v>3063</v>
      </c>
      <c r="E377" s="1" t="s">
        <v>1303</v>
      </c>
      <c r="G377" s="1" t="s">
        <v>1302</v>
      </c>
      <c r="H377" s="1" t="s">
        <v>1304</v>
      </c>
    </row>
    <row r="378" spans="1:10">
      <c r="A378" s="16"/>
      <c r="B378" s="15" t="s">
        <v>3064</v>
      </c>
      <c r="C378" s="15"/>
      <c r="D378" s="47" t="s">
        <v>3065</v>
      </c>
      <c r="E378" s="1" t="s">
        <v>1325</v>
      </c>
      <c r="F378" s="1" t="s">
        <v>1324</v>
      </c>
      <c r="G378" s="1" t="s">
        <v>1321</v>
      </c>
      <c r="H378" s="1" t="s">
        <v>1326</v>
      </c>
      <c r="I378" s="1" t="s">
        <v>1323</v>
      </c>
      <c r="J378" s="1" t="s">
        <v>1322</v>
      </c>
    </row>
    <row r="379" spans="1:10">
      <c r="A379" s="16"/>
      <c r="B379" s="15" t="s">
        <v>3064</v>
      </c>
      <c r="C379" s="15" t="s">
        <v>3066</v>
      </c>
      <c r="D379" s="47" t="s">
        <v>3067</v>
      </c>
      <c r="E379" s="1" t="s">
        <v>1332</v>
      </c>
      <c r="F379" s="1" t="s">
        <v>1330</v>
      </c>
      <c r="G379" s="1" t="s">
        <v>1327</v>
      </c>
      <c r="H379" s="1" t="s">
        <v>1331</v>
      </c>
      <c r="I379" s="1" t="s">
        <v>1329</v>
      </c>
      <c r="J379" s="1" t="s">
        <v>1328</v>
      </c>
    </row>
    <row r="380" spans="1:10">
      <c r="A380" s="16"/>
      <c r="B380" s="15" t="s">
        <v>3064</v>
      </c>
      <c r="C380" s="15" t="s">
        <v>3068</v>
      </c>
      <c r="D380" s="47" t="s">
        <v>3067</v>
      </c>
      <c r="E380" s="1" t="s">
        <v>1335</v>
      </c>
      <c r="G380" s="1" t="s">
        <v>1333</v>
      </c>
      <c r="J380" s="1" t="s">
        <v>1334</v>
      </c>
    </row>
    <row r="381" spans="1:10">
      <c r="A381" s="16"/>
      <c r="B381" s="15" t="s">
        <v>3064</v>
      </c>
      <c r="C381" s="15" t="s">
        <v>3069</v>
      </c>
      <c r="D381" s="47" t="s">
        <v>3067</v>
      </c>
    </row>
    <row r="382" spans="1:10">
      <c r="A382" s="16"/>
      <c r="B382" s="15" t="s">
        <v>3070</v>
      </c>
      <c r="C382" s="15"/>
      <c r="D382" s="47" t="s">
        <v>3071</v>
      </c>
      <c r="E382" s="1" t="s">
        <v>1338</v>
      </c>
      <c r="F382" s="1" t="s">
        <v>1340</v>
      </c>
      <c r="G382" s="1" t="s">
        <v>1336</v>
      </c>
      <c r="H382" s="1" t="s">
        <v>1339</v>
      </c>
      <c r="J382" s="1" t="s">
        <v>1337</v>
      </c>
    </row>
    <row r="383" spans="1:10">
      <c r="A383" s="16"/>
      <c r="B383" s="15" t="s">
        <v>3070</v>
      </c>
      <c r="C383" s="15"/>
      <c r="D383" s="47" t="s">
        <v>3072</v>
      </c>
      <c r="E383" s="1" t="s">
        <v>1344</v>
      </c>
      <c r="F383" s="1" t="s">
        <v>1345</v>
      </c>
      <c r="G383" s="1" t="s">
        <v>1343</v>
      </c>
      <c r="J383" s="1" t="s">
        <v>1342</v>
      </c>
    </row>
    <row r="384" spans="1:10">
      <c r="A384" s="16"/>
      <c r="B384" s="15" t="s">
        <v>3070</v>
      </c>
      <c r="C384" s="15"/>
      <c r="D384" s="47" t="s">
        <v>3072</v>
      </c>
      <c r="E384" s="1" t="s">
        <v>1349</v>
      </c>
      <c r="F384" s="1" t="s">
        <v>1350</v>
      </c>
      <c r="G384" s="1" t="s">
        <v>1346</v>
      </c>
      <c r="I384" s="1" t="s">
        <v>1348</v>
      </c>
      <c r="J384" s="1" t="s">
        <v>1347</v>
      </c>
    </row>
    <row r="385" spans="1:10">
      <c r="A385" s="16"/>
      <c r="B385" s="15" t="s">
        <v>3070</v>
      </c>
      <c r="C385" s="15"/>
      <c r="D385" s="47" t="s">
        <v>3073</v>
      </c>
      <c r="E385" s="1" t="s">
        <v>1354</v>
      </c>
      <c r="F385" s="1" t="s">
        <v>1352</v>
      </c>
      <c r="G385" s="1" t="s">
        <v>1351</v>
      </c>
      <c r="H385" s="1" t="s">
        <v>1353</v>
      </c>
      <c r="J385" s="1" t="s">
        <v>1355</v>
      </c>
    </row>
    <row r="386" spans="1:10">
      <c r="A386" s="16"/>
      <c r="B386" s="15" t="s">
        <v>3070</v>
      </c>
      <c r="C386" s="15" t="s">
        <v>3074</v>
      </c>
      <c r="D386" s="47" t="s">
        <v>3075</v>
      </c>
      <c r="I386" s="1" t="s">
        <v>1357</v>
      </c>
      <c r="J386" s="1" t="s">
        <v>1356</v>
      </c>
    </row>
    <row r="387" spans="1:10">
      <c r="A387" s="16"/>
      <c r="B387" s="15" t="s">
        <v>3070</v>
      </c>
      <c r="C387" s="15" t="s">
        <v>3076</v>
      </c>
      <c r="D387" s="47" t="s">
        <v>3075</v>
      </c>
      <c r="E387" s="1" t="s">
        <v>1361</v>
      </c>
      <c r="F387" s="1" t="s">
        <v>1360</v>
      </c>
      <c r="G387" s="1" t="s">
        <v>1358</v>
      </c>
      <c r="H387" s="1" t="s">
        <v>1362</v>
      </c>
      <c r="J387" s="1" t="s">
        <v>1359</v>
      </c>
    </row>
    <row r="388" spans="1:10">
      <c r="A388" s="16"/>
      <c r="B388" s="15" t="s">
        <v>3070</v>
      </c>
      <c r="C388" s="15" t="s">
        <v>3077</v>
      </c>
      <c r="D388" s="47" t="s">
        <v>3078</v>
      </c>
      <c r="E388" s="1" t="s">
        <v>1364</v>
      </c>
      <c r="F388" s="1" t="s">
        <v>1366</v>
      </c>
      <c r="G388" s="1" t="s">
        <v>1363</v>
      </c>
      <c r="H388" s="1" t="s">
        <v>1365</v>
      </c>
    </row>
    <row r="389" spans="1:10">
      <c r="A389" s="16"/>
      <c r="B389" s="15" t="s">
        <v>3070</v>
      </c>
      <c r="C389" s="15"/>
      <c r="D389" s="47" t="s">
        <v>3079</v>
      </c>
      <c r="E389" s="1" t="s">
        <v>1370</v>
      </c>
      <c r="F389" s="1" t="s">
        <v>1369</v>
      </c>
      <c r="G389" s="1" t="s">
        <v>1367</v>
      </c>
      <c r="I389" s="1" t="s">
        <v>1371</v>
      </c>
      <c r="J389" s="1" t="s">
        <v>1368</v>
      </c>
    </row>
    <row r="390" spans="1:10">
      <c r="A390" s="16"/>
      <c r="B390" s="15" t="s">
        <v>3070</v>
      </c>
      <c r="C390" s="15"/>
      <c r="D390" s="47" t="s">
        <v>3079</v>
      </c>
      <c r="E390" s="1" t="s">
        <v>1377</v>
      </c>
      <c r="F390" s="1" t="s">
        <v>1374</v>
      </c>
      <c r="G390" s="1" t="s">
        <v>1372</v>
      </c>
      <c r="H390" s="1" t="s">
        <v>1375</v>
      </c>
      <c r="I390" s="1" t="s">
        <v>1376</v>
      </c>
      <c r="J390" s="1" t="s">
        <v>1373</v>
      </c>
    </row>
    <row r="391" spans="1:10">
      <c r="A391" s="16"/>
      <c r="B391" s="15" t="s">
        <v>3080</v>
      </c>
      <c r="C391" s="15"/>
      <c r="D391" s="47" t="s">
        <v>2664</v>
      </c>
      <c r="E391" s="5" t="s">
        <v>1313</v>
      </c>
      <c r="F391" s="1" t="s">
        <v>1312</v>
      </c>
      <c r="G391" s="1" t="s">
        <v>1310</v>
      </c>
      <c r="H391" s="1" t="s">
        <v>3653</v>
      </c>
      <c r="J391" s="1" t="s">
        <v>1308</v>
      </c>
    </row>
    <row r="392" spans="1:10">
      <c r="A392" s="16"/>
      <c r="B392" s="15" t="s">
        <v>3080</v>
      </c>
      <c r="C392" s="15"/>
      <c r="D392" s="47" t="s">
        <v>2664</v>
      </c>
      <c r="E392" s="1" t="s">
        <v>1314</v>
      </c>
      <c r="F392" s="1" t="s">
        <v>1384</v>
      </c>
      <c r="G392" s="1" t="s">
        <v>1382</v>
      </c>
      <c r="J392" s="1" t="s">
        <v>1383</v>
      </c>
    </row>
    <row r="393" spans="1:10">
      <c r="A393" s="16"/>
      <c r="B393" s="15" t="s">
        <v>3080</v>
      </c>
      <c r="C393" s="15"/>
      <c r="D393" s="47" t="s">
        <v>2664</v>
      </c>
      <c r="E393" s="1" t="s">
        <v>3621</v>
      </c>
      <c r="F393" s="1" t="s">
        <v>1315</v>
      </c>
      <c r="G393" s="1" t="s">
        <v>1309</v>
      </c>
      <c r="J393" s="1" t="s">
        <v>1311</v>
      </c>
    </row>
    <row r="394" spans="1:10">
      <c r="A394" s="16"/>
      <c r="B394" s="15" t="s">
        <v>3080</v>
      </c>
      <c r="C394" s="15"/>
      <c r="D394" s="47" t="s">
        <v>3081</v>
      </c>
      <c r="G394" s="1" t="s">
        <v>1387</v>
      </c>
      <c r="I394" s="1" t="s">
        <v>1385</v>
      </c>
      <c r="J394" s="1" t="s">
        <v>1386</v>
      </c>
    </row>
    <row r="395" spans="1:10">
      <c r="A395" s="16"/>
      <c r="B395" s="15" t="s">
        <v>3080</v>
      </c>
      <c r="C395" s="15"/>
      <c r="D395" s="47" t="s">
        <v>2664</v>
      </c>
      <c r="E395" s="1" t="s">
        <v>1380</v>
      </c>
      <c r="F395" s="1" t="s">
        <v>1379</v>
      </c>
      <c r="G395" s="1" t="s">
        <v>1381</v>
      </c>
      <c r="J395" s="1" t="s">
        <v>1378</v>
      </c>
    </row>
    <row r="396" spans="1:10">
      <c r="A396" s="16"/>
      <c r="B396" s="15" t="s">
        <v>3080</v>
      </c>
      <c r="C396" s="15"/>
      <c r="D396" s="47" t="s">
        <v>3082</v>
      </c>
      <c r="G396" s="1" t="s">
        <v>1388</v>
      </c>
    </row>
    <row r="397" spans="1:10">
      <c r="A397" s="16"/>
      <c r="B397" s="15" t="s">
        <v>3080</v>
      </c>
      <c r="C397" s="15"/>
      <c r="D397" s="47" t="s">
        <v>3082</v>
      </c>
      <c r="G397" s="1" t="s">
        <v>1389</v>
      </c>
      <c r="J397" s="1" t="s">
        <v>1390</v>
      </c>
    </row>
    <row r="398" spans="1:10">
      <c r="A398" s="16"/>
      <c r="B398" s="15" t="s">
        <v>3080</v>
      </c>
      <c r="C398" s="15"/>
      <c r="D398" s="47" t="s">
        <v>3082</v>
      </c>
      <c r="E398" s="1" t="s">
        <v>1394</v>
      </c>
      <c r="F398" s="1" t="s">
        <v>1395</v>
      </c>
      <c r="G398" s="1" t="s">
        <v>1392</v>
      </c>
      <c r="H398" s="1" t="s">
        <v>1393</v>
      </c>
      <c r="J398" s="1" t="s">
        <v>1391</v>
      </c>
    </row>
    <row r="399" spans="1:10">
      <c r="A399" s="16"/>
      <c r="B399" s="15" t="s">
        <v>3080</v>
      </c>
      <c r="C399" s="15"/>
      <c r="D399" s="47" t="s">
        <v>3082</v>
      </c>
      <c r="E399" s="1" t="s">
        <v>1398</v>
      </c>
      <c r="F399" s="1" t="s">
        <v>1399</v>
      </c>
      <c r="G399" s="1" t="s">
        <v>1396</v>
      </c>
      <c r="H399" s="1" t="s">
        <v>1341</v>
      </c>
      <c r="J399" s="1" t="s">
        <v>1397</v>
      </c>
    </row>
    <row r="400" spans="1:10">
      <c r="A400" s="13" t="s">
        <v>3083</v>
      </c>
      <c r="B400" s="13"/>
      <c r="C400" s="13"/>
      <c r="D400" s="46"/>
      <c r="E400" s="3"/>
      <c r="F400" s="3"/>
      <c r="G400" s="3"/>
      <c r="H400" s="3"/>
      <c r="I400" s="3"/>
      <c r="J400" s="3"/>
    </row>
    <row r="401" spans="1:10">
      <c r="A401" s="16"/>
      <c r="B401" s="15" t="s">
        <v>3084</v>
      </c>
      <c r="C401" s="15" t="s">
        <v>3085</v>
      </c>
      <c r="D401" s="47" t="s">
        <v>3086</v>
      </c>
      <c r="E401" s="1" t="s">
        <v>1401</v>
      </c>
    </row>
    <row r="402" spans="1:10">
      <c r="A402" s="16"/>
      <c r="B402" s="15" t="s">
        <v>3084</v>
      </c>
      <c r="C402" s="15" t="s">
        <v>3087</v>
      </c>
      <c r="D402" s="47" t="s">
        <v>3086</v>
      </c>
      <c r="E402" s="1" t="s">
        <v>1404</v>
      </c>
      <c r="F402" s="1" t="s">
        <v>1406</v>
      </c>
      <c r="G402" s="1" t="s">
        <v>1402</v>
      </c>
      <c r="H402" s="1" t="s">
        <v>1405</v>
      </c>
      <c r="I402" s="1" t="s">
        <v>1407</v>
      </c>
      <c r="J402" s="1" t="s">
        <v>1403</v>
      </c>
    </row>
    <row r="403" spans="1:10">
      <c r="A403" s="13" t="s">
        <v>3088</v>
      </c>
      <c r="B403" s="13"/>
      <c r="C403" s="13"/>
      <c r="D403" s="46"/>
      <c r="E403" s="3"/>
      <c r="F403" s="3"/>
      <c r="G403" s="3"/>
      <c r="H403" s="3"/>
      <c r="I403" s="3"/>
      <c r="J403" s="3"/>
    </row>
    <row r="404" spans="1:10">
      <c r="A404" s="16"/>
      <c r="B404" s="15" t="s">
        <v>3089</v>
      </c>
      <c r="C404" s="15"/>
      <c r="D404" s="47" t="s">
        <v>3090</v>
      </c>
      <c r="E404" s="1" t="s">
        <v>1413</v>
      </c>
      <c r="F404" s="1" t="s">
        <v>1411</v>
      </c>
      <c r="G404" s="1" t="s">
        <v>1408</v>
      </c>
      <c r="H404" s="1" t="s">
        <v>1410</v>
      </c>
      <c r="I404" s="1" t="s">
        <v>1412</v>
      </c>
      <c r="J404" s="1" t="s">
        <v>1409</v>
      </c>
    </row>
    <row r="405" spans="1:10">
      <c r="A405" s="16"/>
      <c r="B405" s="15" t="s">
        <v>3089</v>
      </c>
      <c r="C405" s="15"/>
      <c r="D405" s="47" t="s">
        <v>3091</v>
      </c>
      <c r="E405" s="1" t="s">
        <v>1417</v>
      </c>
      <c r="F405" s="1" t="s">
        <v>1416</v>
      </c>
      <c r="G405" s="1" t="s">
        <v>1414</v>
      </c>
      <c r="H405" s="1" t="s">
        <v>1418</v>
      </c>
      <c r="I405" s="1" t="s">
        <v>1419</v>
      </c>
      <c r="J405" s="1" t="s">
        <v>1415</v>
      </c>
    </row>
    <row r="406" spans="1:10">
      <c r="A406" s="16"/>
      <c r="B406" s="15" t="s">
        <v>3089</v>
      </c>
      <c r="C406" s="15"/>
      <c r="D406" s="47" t="s">
        <v>3092</v>
      </c>
      <c r="F406" s="1" t="s">
        <v>1423</v>
      </c>
      <c r="G406" s="1" t="s">
        <v>1421</v>
      </c>
      <c r="H406" s="1" t="s">
        <v>1422</v>
      </c>
      <c r="J406" s="1" t="s">
        <v>1420</v>
      </c>
    </row>
    <row r="407" spans="1:10">
      <c r="A407" s="16"/>
      <c r="B407" s="15" t="s">
        <v>3089</v>
      </c>
      <c r="C407" s="15"/>
      <c r="D407" s="47" t="s">
        <v>3092</v>
      </c>
      <c r="G407" s="1" t="s">
        <v>1424</v>
      </c>
    </row>
    <row r="408" spans="1:10">
      <c r="A408" s="16"/>
      <c r="B408" s="15" t="s">
        <v>3089</v>
      </c>
      <c r="C408" s="15" t="s">
        <v>3093</v>
      </c>
      <c r="D408" s="47" t="s">
        <v>3094</v>
      </c>
      <c r="G408" s="1" t="s">
        <v>1426</v>
      </c>
      <c r="J408" s="1" t="s">
        <v>1425</v>
      </c>
    </row>
    <row r="409" spans="1:10">
      <c r="A409" s="16"/>
      <c r="B409" s="15" t="s">
        <v>3095</v>
      </c>
      <c r="C409" s="15"/>
      <c r="D409" s="47" t="s">
        <v>3096</v>
      </c>
      <c r="G409" s="1" t="s">
        <v>1427</v>
      </c>
    </row>
    <row r="410" spans="1:10">
      <c r="A410" s="16"/>
      <c r="B410" s="15" t="s">
        <v>3095</v>
      </c>
      <c r="C410" s="15"/>
      <c r="D410" s="47" t="s">
        <v>3097</v>
      </c>
      <c r="J410" s="1" t="s">
        <v>1428</v>
      </c>
    </row>
    <row r="411" spans="1:10">
      <c r="A411" s="16"/>
      <c r="B411" s="15" t="s">
        <v>3098</v>
      </c>
      <c r="C411" s="15" t="s">
        <v>3099</v>
      </c>
      <c r="D411" s="47" t="s">
        <v>3100</v>
      </c>
      <c r="E411" s="1" t="s">
        <v>1431</v>
      </c>
      <c r="F411" s="1" t="s">
        <v>1430</v>
      </c>
      <c r="G411" s="1" t="s">
        <v>1429</v>
      </c>
      <c r="H411" s="1" t="s">
        <v>1432</v>
      </c>
      <c r="I411" s="1" t="s">
        <v>1433</v>
      </c>
      <c r="J411" s="1" t="s">
        <v>1434</v>
      </c>
    </row>
    <row r="412" spans="1:10">
      <c r="A412" s="16"/>
      <c r="B412" s="15" t="s">
        <v>3098</v>
      </c>
      <c r="C412" s="15" t="s">
        <v>3101</v>
      </c>
      <c r="D412" s="47" t="s">
        <v>3100</v>
      </c>
      <c r="E412" s="1" t="s">
        <v>1441</v>
      </c>
      <c r="G412" s="1" t="s">
        <v>1435</v>
      </c>
      <c r="H412" s="1" t="s">
        <v>1436</v>
      </c>
      <c r="J412" s="1" t="s">
        <v>1437</v>
      </c>
    </row>
    <row r="413" spans="1:10">
      <c r="A413" s="16"/>
      <c r="B413" s="15" t="s">
        <v>3098</v>
      </c>
      <c r="C413" s="15" t="s">
        <v>3102</v>
      </c>
      <c r="D413" s="47" t="s">
        <v>3100</v>
      </c>
      <c r="E413" s="1" t="s">
        <v>1440</v>
      </c>
      <c r="G413" s="1" t="s">
        <v>1439</v>
      </c>
      <c r="H413" s="1" t="s">
        <v>1442</v>
      </c>
      <c r="J413" s="1" t="s">
        <v>1438</v>
      </c>
    </row>
    <row r="414" spans="1:10">
      <c r="A414" s="16"/>
      <c r="B414" s="15" t="s">
        <v>3103</v>
      </c>
      <c r="C414" s="15"/>
      <c r="D414" s="47" t="s">
        <v>3104</v>
      </c>
      <c r="G414" s="1" t="s">
        <v>1443</v>
      </c>
    </row>
    <row r="415" spans="1:10">
      <c r="A415" s="16"/>
      <c r="B415" s="15" t="s">
        <v>3103</v>
      </c>
      <c r="C415" s="15"/>
      <c r="D415" s="47" t="s">
        <v>3105</v>
      </c>
      <c r="E415" s="1" t="s">
        <v>1449</v>
      </c>
      <c r="F415" s="1" t="s">
        <v>1447</v>
      </c>
      <c r="G415" s="1" t="s">
        <v>1445</v>
      </c>
      <c r="H415" s="1" t="s">
        <v>1446</v>
      </c>
      <c r="I415" s="1" t="s">
        <v>1448</v>
      </c>
      <c r="J415" s="1" t="s">
        <v>1444</v>
      </c>
    </row>
    <row r="416" spans="1:10">
      <c r="A416" s="16"/>
      <c r="B416" s="15" t="s">
        <v>3103</v>
      </c>
      <c r="C416" s="15"/>
      <c r="D416" s="47" t="s">
        <v>3104</v>
      </c>
      <c r="E416" s="1" t="s">
        <v>1451</v>
      </c>
      <c r="H416" s="1" t="s">
        <v>1452</v>
      </c>
      <c r="I416" s="1" t="s">
        <v>1450</v>
      </c>
      <c r="J416" s="1" t="s">
        <v>1453</v>
      </c>
    </row>
    <row r="417" spans="1:10">
      <c r="A417" s="16"/>
      <c r="B417" s="15" t="s">
        <v>3103</v>
      </c>
      <c r="C417" s="15"/>
      <c r="D417" s="47" t="s">
        <v>3106</v>
      </c>
      <c r="E417" s="1" t="s">
        <v>1454</v>
      </c>
      <c r="I417" s="1" t="s">
        <v>3655</v>
      </c>
    </row>
    <row r="418" spans="1:10">
      <c r="A418" s="16"/>
      <c r="B418" s="15" t="s">
        <v>3107</v>
      </c>
      <c r="C418" s="15" t="s">
        <v>3108</v>
      </c>
      <c r="D418" s="47" t="s">
        <v>3109</v>
      </c>
      <c r="E418" s="1" t="s">
        <v>1457</v>
      </c>
      <c r="F418" s="1" t="s">
        <v>1463</v>
      </c>
      <c r="G418" s="1" t="s">
        <v>1455</v>
      </c>
      <c r="H418" s="1" t="s">
        <v>1458</v>
      </c>
      <c r="I418" s="1" t="s">
        <v>1462</v>
      </c>
      <c r="J418" s="1" t="s">
        <v>1456</v>
      </c>
    </row>
    <row r="419" spans="1:10">
      <c r="A419" s="16"/>
      <c r="B419" s="15" t="s">
        <v>3107</v>
      </c>
      <c r="C419" s="15" t="s">
        <v>3110</v>
      </c>
      <c r="D419" s="47" t="s">
        <v>3109</v>
      </c>
      <c r="E419" s="1" t="s">
        <v>1461</v>
      </c>
      <c r="G419" s="1" t="s">
        <v>1460</v>
      </c>
      <c r="J419" s="1" t="s">
        <v>1459</v>
      </c>
    </row>
    <row r="420" spans="1:10">
      <c r="A420" s="16"/>
      <c r="B420" s="15" t="s">
        <v>3107</v>
      </c>
      <c r="C420" s="15" t="s">
        <v>3111</v>
      </c>
      <c r="D420" s="47" t="s">
        <v>3109</v>
      </c>
      <c r="E420" s="1" t="s">
        <v>1461</v>
      </c>
      <c r="J420" s="1" t="s">
        <v>1464</v>
      </c>
    </row>
    <row r="421" spans="1:10">
      <c r="A421" s="16"/>
      <c r="B421" s="15" t="s">
        <v>3107</v>
      </c>
      <c r="C421" s="15" t="s">
        <v>3112</v>
      </c>
      <c r="D421" s="47" t="s">
        <v>3113</v>
      </c>
      <c r="E421" s="1" t="s">
        <v>1461</v>
      </c>
      <c r="F421" s="1" t="s">
        <v>1465</v>
      </c>
      <c r="G421" s="1" t="s">
        <v>1467</v>
      </c>
      <c r="I421" s="1" t="s">
        <v>1466</v>
      </c>
      <c r="J421" s="1" t="s">
        <v>1468</v>
      </c>
    </row>
    <row r="422" spans="1:10">
      <c r="A422" s="16"/>
      <c r="B422" s="15" t="s">
        <v>3107</v>
      </c>
      <c r="C422" s="15" t="s">
        <v>3114</v>
      </c>
      <c r="D422" s="47" t="s">
        <v>3109</v>
      </c>
      <c r="E422" s="1" t="s">
        <v>1461</v>
      </c>
    </row>
    <row r="423" spans="1:10">
      <c r="A423" s="16"/>
      <c r="B423" s="15" t="s">
        <v>3107</v>
      </c>
      <c r="C423" s="15"/>
      <c r="D423" s="47" t="s">
        <v>3115</v>
      </c>
      <c r="E423" s="1" t="s">
        <v>1469</v>
      </c>
      <c r="F423" s="1" t="s">
        <v>1471</v>
      </c>
      <c r="G423" s="1" t="s">
        <v>1472</v>
      </c>
      <c r="H423" s="1" t="s">
        <v>1470</v>
      </c>
      <c r="J423" s="1" t="s">
        <v>1473</v>
      </c>
    </row>
    <row r="424" spans="1:10" s="5" customFormat="1">
      <c r="A424" s="17"/>
      <c r="B424" s="18" t="s">
        <v>3116</v>
      </c>
      <c r="C424" s="18" t="s">
        <v>3117</v>
      </c>
      <c r="D424" s="51" t="s">
        <v>3118</v>
      </c>
      <c r="G424" s="5" t="s">
        <v>1474</v>
      </c>
      <c r="H424" s="5" t="s">
        <v>1476</v>
      </c>
      <c r="J424" s="5" t="s">
        <v>1475</v>
      </c>
    </row>
    <row r="425" spans="1:10" s="5" customFormat="1">
      <c r="A425" s="17"/>
      <c r="B425" s="18" t="s">
        <v>3116</v>
      </c>
      <c r="C425" s="18" t="s">
        <v>3119</v>
      </c>
      <c r="D425" s="51" t="s">
        <v>3120</v>
      </c>
      <c r="E425" s="5" t="s">
        <v>1487</v>
      </c>
      <c r="F425" s="5" t="s">
        <v>1488</v>
      </c>
      <c r="G425" s="5" t="s">
        <v>1489</v>
      </c>
    </row>
    <row r="426" spans="1:10" s="5" customFormat="1">
      <c r="A426" s="17"/>
      <c r="B426" s="18" t="s">
        <v>3116</v>
      </c>
      <c r="C426" s="18" t="s">
        <v>3121</v>
      </c>
      <c r="D426" s="51" t="s">
        <v>3120</v>
      </c>
    </row>
    <row r="427" spans="1:10" s="5" customFormat="1">
      <c r="A427" s="17"/>
      <c r="B427" s="18" t="s">
        <v>3116</v>
      </c>
      <c r="C427" s="18"/>
      <c r="D427" s="51" t="s">
        <v>3122</v>
      </c>
      <c r="H427" s="5" t="s">
        <v>1490</v>
      </c>
    </row>
    <row r="428" spans="1:10" s="5" customFormat="1">
      <c r="A428" s="17"/>
      <c r="B428" s="18" t="s">
        <v>3116</v>
      </c>
      <c r="C428" s="18"/>
      <c r="D428" s="51" t="s">
        <v>3122</v>
      </c>
      <c r="H428" s="5" t="s">
        <v>1491</v>
      </c>
    </row>
    <row r="429" spans="1:10" s="5" customFormat="1">
      <c r="A429" s="17"/>
      <c r="B429" s="18" t="s">
        <v>3116</v>
      </c>
      <c r="C429" s="18"/>
      <c r="D429" s="51" t="s">
        <v>3123</v>
      </c>
      <c r="G429" s="5" t="s">
        <v>1493</v>
      </c>
      <c r="H429" s="5" t="s">
        <v>1494</v>
      </c>
      <c r="I429" s="5" t="s">
        <v>1492</v>
      </c>
    </row>
    <row r="430" spans="1:10" s="5" customFormat="1">
      <c r="A430" s="17"/>
      <c r="B430" s="18" t="s">
        <v>3116</v>
      </c>
      <c r="C430" s="18"/>
      <c r="D430" s="51" t="s">
        <v>3124</v>
      </c>
      <c r="E430" s="5" t="s">
        <v>1497</v>
      </c>
      <c r="F430" s="5" t="s">
        <v>1498</v>
      </c>
      <c r="G430" s="5" t="s">
        <v>1496</v>
      </c>
      <c r="J430" s="5" t="s">
        <v>1495</v>
      </c>
    </row>
    <row r="431" spans="1:10" s="5" customFormat="1">
      <c r="A431" s="17"/>
      <c r="B431" s="18" t="s">
        <v>3125</v>
      </c>
      <c r="C431" s="18" t="s">
        <v>3126</v>
      </c>
      <c r="D431" s="51" t="s">
        <v>3127</v>
      </c>
      <c r="E431" s="5" t="s">
        <v>1502</v>
      </c>
      <c r="F431" s="5" t="s">
        <v>1501</v>
      </c>
      <c r="G431" s="5" t="s">
        <v>1500</v>
      </c>
      <c r="H431" s="5" t="s">
        <v>1504</v>
      </c>
      <c r="I431" s="5" t="s">
        <v>1503</v>
      </c>
      <c r="J431" s="5" t="s">
        <v>1499</v>
      </c>
    </row>
    <row r="432" spans="1:10">
      <c r="A432" s="16"/>
      <c r="B432" s="15" t="s">
        <v>3128</v>
      </c>
      <c r="C432" s="15" t="s">
        <v>3129</v>
      </c>
      <c r="D432" s="47" t="s">
        <v>3130</v>
      </c>
      <c r="E432" s="1" t="s">
        <v>1507</v>
      </c>
      <c r="F432" s="1" t="s">
        <v>1510</v>
      </c>
      <c r="G432" s="1" t="s">
        <v>1506</v>
      </c>
      <c r="H432" s="1" t="s">
        <v>1509</v>
      </c>
      <c r="I432" s="1" t="s">
        <v>1508</v>
      </c>
      <c r="J432" s="1" t="s">
        <v>1505</v>
      </c>
    </row>
    <row r="433" spans="1:10">
      <c r="A433" s="16"/>
      <c r="B433" s="15" t="s">
        <v>3128</v>
      </c>
      <c r="C433" s="15" t="s">
        <v>3131</v>
      </c>
      <c r="D433" s="47" t="s">
        <v>3132</v>
      </c>
      <c r="E433" s="1" t="s">
        <v>1513</v>
      </c>
      <c r="F433" s="1" t="s">
        <v>1515</v>
      </c>
      <c r="G433" s="1" t="s">
        <v>1511</v>
      </c>
      <c r="H433" s="1" t="s">
        <v>1514</v>
      </c>
      <c r="J433" s="1" t="s">
        <v>1512</v>
      </c>
    </row>
    <row r="434" spans="1:10">
      <c r="A434" s="16"/>
      <c r="B434" s="15" t="s">
        <v>3128</v>
      </c>
      <c r="C434" s="15" t="s">
        <v>3133</v>
      </c>
      <c r="D434" s="47" t="s">
        <v>3134</v>
      </c>
      <c r="E434" s="1" t="s">
        <v>1518</v>
      </c>
      <c r="F434" s="1" t="s">
        <v>1520</v>
      </c>
      <c r="G434" s="1" t="s">
        <v>1516</v>
      </c>
      <c r="H434" s="1" t="s">
        <v>1519</v>
      </c>
      <c r="J434" s="1" t="s">
        <v>1517</v>
      </c>
    </row>
    <row r="435" spans="1:10">
      <c r="A435" s="16"/>
      <c r="B435" s="15" t="s">
        <v>3128</v>
      </c>
      <c r="C435" s="15" t="s">
        <v>3135</v>
      </c>
      <c r="D435" s="47" t="s">
        <v>3136</v>
      </c>
      <c r="E435" s="1" t="s">
        <v>18</v>
      </c>
      <c r="F435" s="1" t="s">
        <v>20</v>
      </c>
      <c r="G435" s="1" t="s">
        <v>17</v>
      </c>
      <c r="H435" s="1" t="s">
        <v>19</v>
      </c>
      <c r="J435" s="1" t="s">
        <v>16</v>
      </c>
    </row>
    <row r="436" spans="1:10">
      <c r="A436" s="16"/>
      <c r="B436" s="15" t="s">
        <v>3128</v>
      </c>
      <c r="C436" s="15" t="s">
        <v>3137</v>
      </c>
      <c r="D436" s="47" t="s">
        <v>3138</v>
      </c>
      <c r="E436" s="1" t="s">
        <v>1524</v>
      </c>
      <c r="F436" s="1" t="s">
        <v>1526</v>
      </c>
      <c r="G436" s="1" t="s">
        <v>1521</v>
      </c>
      <c r="H436" s="1" t="s">
        <v>1523</v>
      </c>
      <c r="I436" s="1" t="s">
        <v>1525</v>
      </c>
      <c r="J436" s="1" t="s">
        <v>1522</v>
      </c>
    </row>
    <row r="437" spans="1:10">
      <c r="A437" s="16"/>
      <c r="B437" s="15" t="s">
        <v>3128</v>
      </c>
      <c r="C437" s="15" t="s">
        <v>3139</v>
      </c>
      <c r="D437" s="47" t="s">
        <v>3140</v>
      </c>
      <c r="E437" s="1" t="s">
        <v>1530</v>
      </c>
      <c r="F437" s="1" t="s">
        <v>1532</v>
      </c>
      <c r="G437" s="1" t="s">
        <v>1528</v>
      </c>
      <c r="H437" s="1" t="s">
        <v>1529</v>
      </c>
      <c r="I437" s="1" t="s">
        <v>1531</v>
      </c>
      <c r="J437" s="1" t="s">
        <v>1527</v>
      </c>
    </row>
    <row r="438" spans="1:10">
      <c r="A438" s="16"/>
      <c r="B438" s="15" t="s">
        <v>3128</v>
      </c>
      <c r="C438" s="15" t="s">
        <v>3141</v>
      </c>
      <c r="D438" s="47" t="s">
        <v>3142</v>
      </c>
      <c r="E438" s="1" t="s">
        <v>1536</v>
      </c>
      <c r="F438" s="1" t="s">
        <v>1535</v>
      </c>
      <c r="G438" s="1" t="s">
        <v>1533</v>
      </c>
      <c r="H438" s="1" t="s">
        <v>1538</v>
      </c>
      <c r="I438" s="1" t="s">
        <v>1537</v>
      </c>
      <c r="J438" s="1" t="s">
        <v>1534</v>
      </c>
    </row>
    <row r="439" spans="1:10">
      <c r="A439" s="16"/>
      <c r="B439" s="15" t="s">
        <v>3128</v>
      </c>
      <c r="C439" s="15" t="s">
        <v>3143</v>
      </c>
      <c r="D439" s="47" t="s">
        <v>3144</v>
      </c>
      <c r="E439" s="1" t="s">
        <v>1541</v>
      </c>
      <c r="F439" s="1" t="s">
        <v>1543</v>
      </c>
      <c r="G439" s="1" t="s">
        <v>1540</v>
      </c>
      <c r="H439" s="1" t="s">
        <v>1542</v>
      </c>
      <c r="J439" s="1" t="s">
        <v>1539</v>
      </c>
    </row>
    <row r="440" spans="1:10">
      <c r="A440" s="16"/>
      <c r="B440" s="15" t="s">
        <v>3128</v>
      </c>
      <c r="C440" s="15" t="s">
        <v>3145</v>
      </c>
      <c r="D440" s="47" t="s">
        <v>3144</v>
      </c>
      <c r="G440" s="1" t="s">
        <v>1544</v>
      </c>
    </row>
    <row r="441" spans="1:10">
      <c r="A441" s="16"/>
      <c r="B441" s="15" t="s">
        <v>3128</v>
      </c>
      <c r="C441" s="15"/>
      <c r="D441" s="47" t="s">
        <v>3146</v>
      </c>
      <c r="E441" s="1" t="s">
        <v>1550</v>
      </c>
      <c r="F441" s="1" t="s">
        <v>1547</v>
      </c>
      <c r="G441" s="1" t="s">
        <v>1545</v>
      </c>
      <c r="H441" s="1" t="s">
        <v>1549</v>
      </c>
      <c r="I441" s="1" t="s">
        <v>1548</v>
      </c>
      <c r="J441" s="1" t="s">
        <v>1546</v>
      </c>
    </row>
    <row r="442" spans="1:10">
      <c r="A442" s="16"/>
      <c r="B442" s="15" t="s">
        <v>3128</v>
      </c>
      <c r="C442" s="15"/>
      <c r="D442" s="47" t="s">
        <v>3147</v>
      </c>
      <c r="F442" s="1" t="s">
        <v>1554</v>
      </c>
      <c r="G442" s="1" t="s">
        <v>1552</v>
      </c>
      <c r="H442" s="1" t="s">
        <v>1553</v>
      </c>
      <c r="I442" s="1" t="s">
        <v>1555</v>
      </c>
      <c r="J442" s="1" t="s">
        <v>1551</v>
      </c>
    </row>
    <row r="443" spans="1:10">
      <c r="A443" s="16"/>
      <c r="B443" s="15" t="s">
        <v>3128</v>
      </c>
      <c r="C443" s="15"/>
      <c r="D443" s="47" t="s">
        <v>3148</v>
      </c>
      <c r="F443" s="1" t="s">
        <v>1558</v>
      </c>
      <c r="G443" s="1" t="s">
        <v>1556</v>
      </c>
      <c r="H443" s="1" t="s">
        <v>1559</v>
      </c>
      <c r="J443" s="1" t="s">
        <v>1557</v>
      </c>
    </row>
    <row r="444" spans="1:10">
      <c r="A444" s="16"/>
      <c r="B444" s="15" t="s">
        <v>3128</v>
      </c>
      <c r="C444" s="15"/>
      <c r="D444" s="47" t="s">
        <v>3149</v>
      </c>
      <c r="E444" s="1" t="s">
        <v>1564</v>
      </c>
      <c r="F444" s="1" t="s">
        <v>1565</v>
      </c>
      <c r="G444" s="1" t="s">
        <v>1561</v>
      </c>
      <c r="H444" s="1" t="s">
        <v>1563</v>
      </c>
      <c r="I444" s="1" t="s">
        <v>1562</v>
      </c>
      <c r="J444" s="1" t="s">
        <v>1560</v>
      </c>
    </row>
    <row r="445" spans="1:10">
      <c r="A445" s="16"/>
      <c r="B445" s="15" t="s">
        <v>3128</v>
      </c>
      <c r="C445" s="15" t="s">
        <v>3150</v>
      </c>
      <c r="D445" s="47" t="s">
        <v>3151</v>
      </c>
      <c r="G445" s="1" t="s">
        <v>1567</v>
      </c>
      <c r="J445" s="1" t="s">
        <v>1566</v>
      </c>
    </row>
    <row r="446" spans="1:10">
      <c r="A446" s="16"/>
      <c r="B446" s="15" t="s">
        <v>3128</v>
      </c>
      <c r="C446" s="15" t="s">
        <v>3152</v>
      </c>
      <c r="D446" s="47" t="s">
        <v>3153</v>
      </c>
      <c r="E446" s="1" t="s">
        <v>1570</v>
      </c>
      <c r="F446" s="1" t="s">
        <v>1573</v>
      </c>
      <c r="G446" s="1" t="s">
        <v>1571</v>
      </c>
      <c r="H446" s="1" t="s">
        <v>1574</v>
      </c>
      <c r="I446" s="1" t="s">
        <v>1572</v>
      </c>
      <c r="J446" s="1" t="s">
        <v>1568</v>
      </c>
    </row>
    <row r="447" spans="1:10">
      <c r="A447" s="16"/>
      <c r="B447" s="15" t="s">
        <v>3128</v>
      </c>
      <c r="C447" s="15"/>
      <c r="D447" s="47" t="s">
        <v>3154</v>
      </c>
      <c r="E447" s="1" t="s">
        <v>1577</v>
      </c>
      <c r="G447" s="1" t="s">
        <v>1576</v>
      </c>
      <c r="H447" s="1" t="s">
        <v>1578</v>
      </c>
      <c r="J447" s="1" t="s">
        <v>1575</v>
      </c>
    </row>
    <row r="448" spans="1:10">
      <c r="A448" s="16"/>
      <c r="B448" s="15" t="s">
        <v>3128</v>
      </c>
      <c r="C448" s="15" t="s">
        <v>3155</v>
      </c>
      <c r="D448" s="47" t="s">
        <v>3153</v>
      </c>
      <c r="J448" s="1" t="s">
        <v>1569</v>
      </c>
    </row>
    <row r="449" spans="1:10">
      <c r="A449" s="16"/>
      <c r="B449" s="15" t="s">
        <v>3156</v>
      </c>
      <c r="C449" s="15" t="s">
        <v>3157</v>
      </c>
      <c r="D449" s="47" t="s">
        <v>3158</v>
      </c>
      <c r="E449" s="1" t="s">
        <v>1582</v>
      </c>
      <c r="G449" s="1" t="s">
        <v>1579</v>
      </c>
      <c r="H449" s="1" t="s">
        <v>1581</v>
      </c>
      <c r="J449" s="1" t="s">
        <v>1580</v>
      </c>
    </row>
    <row r="450" spans="1:10">
      <c r="A450" s="16"/>
      <c r="B450" s="15" t="s">
        <v>3156</v>
      </c>
      <c r="C450" s="15" t="s">
        <v>3159</v>
      </c>
      <c r="D450" s="47" t="s">
        <v>3160</v>
      </c>
      <c r="E450" s="1" t="s">
        <v>1586</v>
      </c>
      <c r="F450" s="1" t="s">
        <v>1591</v>
      </c>
      <c r="G450" s="1" t="s">
        <v>1584</v>
      </c>
      <c r="H450" s="1" t="s">
        <v>1585</v>
      </c>
      <c r="I450" s="1" t="s">
        <v>1587</v>
      </c>
      <c r="J450" s="1" t="s">
        <v>1583</v>
      </c>
    </row>
    <row r="451" spans="1:10">
      <c r="A451" s="16"/>
      <c r="B451" s="15" t="s">
        <v>3156</v>
      </c>
      <c r="C451" s="15" t="s">
        <v>3161</v>
      </c>
      <c r="D451" s="47" t="s">
        <v>3160</v>
      </c>
      <c r="E451" s="1" t="s">
        <v>1597</v>
      </c>
      <c r="F451" s="1" t="s">
        <v>1599</v>
      </c>
      <c r="G451" s="1" t="s">
        <v>1595</v>
      </c>
      <c r="I451" s="1" t="s">
        <v>1598</v>
      </c>
      <c r="J451" s="1" t="s">
        <v>1596</v>
      </c>
    </row>
    <row r="452" spans="1:10">
      <c r="A452" s="16"/>
      <c r="B452" s="15" t="s">
        <v>3156</v>
      </c>
      <c r="C452" s="15" t="s">
        <v>3162</v>
      </c>
      <c r="D452" s="47" t="s">
        <v>3160</v>
      </c>
      <c r="E452" s="1" t="s">
        <v>1602</v>
      </c>
      <c r="F452" s="1" t="s">
        <v>1603</v>
      </c>
      <c r="G452" s="1" t="s">
        <v>1601</v>
      </c>
      <c r="H452" s="1" t="s">
        <v>1604</v>
      </c>
      <c r="J452" s="1" t="s">
        <v>1600</v>
      </c>
    </row>
    <row r="453" spans="1:10">
      <c r="A453" s="16"/>
      <c r="B453" s="15" t="s">
        <v>3156</v>
      </c>
      <c r="C453" s="15" t="s">
        <v>3163</v>
      </c>
      <c r="D453" s="47" t="s">
        <v>3160</v>
      </c>
      <c r="E453" s="1" t="s">
        <v>1608</v>
      </c>
      <c r="F453" s="1" t="s">
        <v>1609</v>
      </c>
      <c r="G453" s="1" t="s">
        <v>1605</v>
      </c>
      <c r="H453" s="1" t="s">
        <v>1607</v>
      </c>
      <c r="I453" s="1" t="s">
        <v>1610</v>
      </c>
      <c r="J453" s="1" t="s">
        <v>1606</v>
      </c>
    </row>
    <row r="454" spans="1:10">
      <c r="A454" s="16"/>
      <c r="B454" s="15" t="s">
        <v>3156</v>
      </c>
      <c r="C454" s="15" t="s">
        <v>3164</v>
      </c>
      <c r="D454" s="47" t="s">
        <v>3160</v>
      </c>
      <c r="E454" s="1" t="s">
        <v>1611</v>
      </c>
      <c r="G454" s="1" t="s">
        <v>1613</v>
      </c>
      <c r="H454" s="1" t="s">
        <v>1612</v>
      </c>
    </row>
    <row r="455" spans="1:10">
      <c r="A455" s="16"/>
      <c r="B455" s="15" t="s">
        <v>3156</v>
      </c>
      <c r="C455" s="15" t="s">
        <v>3165</v>
      </c>
      <c r="D455" s="47" t="s">
        <v>3160</v>
      </c>
    </row>
    <row r="456" spans="1:10">
      <c r="A456" s="16"/>
      <c r="B456" s="15" t="s">
        <v>3156</v>
      </c>
      <c r="C456" s="15" t="s">
        <v>3166</v>
      </c>
      <c r="D456" s="47" t="s">
        <v>3160</v>
      </c>
      <c r="E456" s="1" t="s">
        <v>1589</v>
      </c>
      <c r="F456" s="1" t="s">
        <v>1594</v>
      </c>
      <c r="G456" s="1" t="s">
        <v>1593</v>
      </c>
      <c r="H456" s="1" t="s">
        <v>1590</v>
      </c>
      <c r="I456" s="1" t="s">
        <v>1588</v>
      </c>
      <c r="J456" s="1" t="s">
        <v>1592</v>
      </c>
    </row>
    <row r="457" spans="1:10">
      <c r="A457" s="16"/>
      <c r="B457" s="15" t="s">
        <v>3167</v>
      </c>
      <c r="C457" s="15"/>
      <c r="D457" s="47" t="s">
        <v>3168</v>
      </c>
      <c r="E457" s="1" t="s">
        <v>1616</v>
      </c>
      <c r="F457" s="1" t="s">
        <v>1617</v>
      </c>
      <c r="G457" s="1" t="s">
        <v>1614</v>
      </c>
      <c r="H457" s="1" t="s">
        <v>1620</v>
      </c>
      <c r="J457" s="1" t="s">
        <v>1615</v>
      </c>
    </row>
    <row r="458" spans="1:10" s="5" customFormat="1" ht="34">
      <c r="A458" s="17"/>
      <c r="B458" s="18" t="s">
        <v>3167</v>
      </c>
      <c r="C458" s="18" t="s">
        <v>3169</v>
      </c>
      <c r="D458" s="51" t="s">
        <v>3170</v>
      </c>
      <c r="E458" s="5" t="s">
        <v>1625</v>
      </c>
      <c r="F458" s="5" t="s">
        <v>1624</v>
      </c>
      <c r="G458" s="5" t="s">
        <v>1622</v>
      </c>
      <c r="H458" s="5" t="s">
        <v>1626</v>
      </c>
      <c r="J458" s="5" t="s">
        <v>1623</v>
      </c>
    </row>
    <row r="459" spans="1:10" s="5" customFormat="1">
      <c r="A459" s="17"/>
      <c r="B459" s="18" t="s">
        <v>3167</v>
      </c>
      <c r="C459" s="18" t="s">
        <v>3171</v>
      </c>
      <c r="D459" s="51" t="s">
        <v>3172</v>
      </c>
      <c r="E459" s="5" t="s">
        <v>1630</v>
      </c>
      <c r="F459" s="5" t="s">
        <v>1632</v>
      </c>
      <c r="G459" s="5" t="s">
        <v>1629</v>
      </c>
      <c r="H459" s="5" t="s">
        <v>1631</v>
      </c>
      <c r="I459" s="5" t="s">
        <v>1628</v>
      </c>
      <c r="J459" s="5" t="s">
        <v>1627</v>
      </c>
    </row>
    <row r="460" spans="1:10" s="5" customFormat="1">
      <c r="A460" s="17"/>
      <c r="B460" s="18" t="s">
        <v>3167</v>
      </c>
      <c r="C460" s="18" t="s">
        <v>3173</v>
      </c>
      <c r="D460" s="51" t="s">
        <v>3174</v>
      </c>
      <c r="E460" s="5" t="s">
        <v>1639</v>
      </c>
      <c r="F460" s="5" t="s">
        <v>1640</v>
      </c>
      <c r="G460" s="5" t="s">
        <v>1637</v>
      </c>
      <c r="H460" s="5" t="s">
        <v>1641</v>
      </c>
      <c r="J460" s="5" t="s">
        <v>1638</v>
      </c>
    </row>
    <row r="461" spans="1:10" s="5" customFormat="1">
      <c r="A461" s="17"/>
      <c r="B461" s="18" t="s">
        <v>3167</v>
      </c>
      <c r="C461" s="18" t="s">
        <v>3175</v>
      </c>
      <c r="D461" s="51" t="s">
        <v>3176</v>
      </c>
      <c r="E461" s="5" t="s">
        <v>1647</v>
      </c>
      <c r="F461" s="5" t="s">
        <v>1645</v>
      </c>
      <c r="G461" s="5" t="s">
        <v>1642</v>
      </c>
      <c r="H461" s="5" t="s">
        <v>1646</v>
      </c>
      <c r="I461" s="5" t="s">
        <v>1644</v>
      </c>
      <c r="J461" s="5" t="s">
        <v>1643</v>
      </c>
    </row>
    <row r="462" spans="1:10" s="5" customFormat="1" ht="34">
      <c r="A462" s="17"/>
      <c r="B462" s="18" t="s">
        <v>3167</v>
      </c>
      <c r="C462" s="18" t="s">
        <v>3177</v>
      </c>
      <c r="D462" s="51" t="s">
        <v>3178</v>
      </c>
      <c r="E462" s="5" t="s">
        <v>1656</v>
      </c>
      <c r="F462" s="5" t="s">
        <v>1655</v>
      </c>
      <c r="G462" s="5" t="s">
        <v>1653</v>
      </c>
      <c r="J462" s="5" t="s">
        <v>1654</v>
      </c>
    </row>
    <row r="463" spans="1:10" s="5" customFormat="1">
      <c r="A463" s="17"/>
      <c r="B463" s="18" t="s">
        <v>3167</v>
      </c>
      <c r="C463" s="18" t="s">
        <v>3179</v>
      </c>
      <c r="D463" s="51" t="s">
        <v>3180</v>
      </c>
      <c r="E463" s="5" t="s">
        <v>1659</v>
      </c>
      <c r="F463" s="5" t="s">
        <v>1657</v>
      </c>
      <c r="H463" s="5" t="s">
        <v>1658</v>
      </c>
      <c r="I463" s="5" t="s">
        <v>1660</v>
      </c>
    </row>
    <row r="464" spans="1:10" s="5" customFormat="1">
      <c r="A464" s="17"/>
      <c r="B464" s="18" t="s">
        <v>3167</v>
      </c>
      <c r="C464" s="18" t="s">
        <v>3181</v>
      </c>
      <c r="D464" s="51" t="s">
        <v>3182</v>
      </c>
      <c r="E464" s="5" t="s">
        <v>1665</v>
      </c>
      <c r="F464" s="5" t="s">
        <v>1664</v>
      </c>
      <c r="G464" s="5" t="s">
        <v>1661</v>
      </c>
      <c r="H464" s="5" t="s">
        <v>1663</v>
      </c>
      <c r="I464" s="5" t="s">
        <v>1662</v>
      </c>
    </row>
    <row r="465" spans="1:10">
      <c r="A465" s="16"/>
      <c r="B465" s="15" t="s">
        <v>3167</v>
      </c>
      <c r="C465" s="15" t="s">
        <v>3183</v>
      </c>
      <c r="D465" s="47" t="s">
        <v>3184</v>
      </c>
      <c r="E465" s="1" t="s">
        <v>1669</v>
      </c>
      <c r="F465" s="1" t="s">
        <v>1667</v>
      </c>
      <c r="G465" s="1" t="s">
        <v>1666</v>
      </c>
      <c r="H465" s="1" t="s">
        <v>1670</v>
      </c>
      <c r="I465" s="1" t="s">
        <v>1668</v>
      </c>
    </row>
    <row r="466" spans="1:10">
      <c r="A466" s="16"/>
      <c r="B466" s="15" t="s">
        <v>3167</v>
      </c>
      <c r="C466" s="15" t="s">
        <v>3185</v>
      </c>
      <c r="D466" s="47" t="s">
        <v>3184</v>
      </c>
      <c r="E466" s="1" t="s">
        <v>1672</v>
      </c>
      <c r="F466" s="1" t="s">
        <v>1673</v>
      </c>
      <c r="H466" s="1" t="s">
        <v>1671</v>
      </c>
    </row>
    <row r="467" spans="1:10">
      <c r="A467" s="16"/>
      <c r="B467" s="15" t="s">
        <v>3167</v>
      </c>
      <c r="C467" s="15"/>
      <c r="D467" s="47" t="s">
        <v>3168</v>
      </c>
      <c r="E467" s="1" t="s">
        <v>1675</v>
      </c>
      <c r="F467" s="1" t="s">
        <v>1676</v>
      </c>
      <c r="G467" s="1" t="s">
        <v>1674</v>
      </c>
      <c r="H467" s="1" t="s">
        <v>3650</v>
      </c>
    </row>
    <row r="468" spans="1:10">
      <c r="A468" s="16"/>
      <c r="B468" s="15" t="s">
        <v>3167</v>
      </c>
      <c r="C468" s="15"/>
      <c r="D468" s="47" t="s">
        <v>3168</v>
      </c>
      <c r="F468" s="1" t="s">
        <v>1633</v>
      </c>
      <c r="G468" s="1" t="s">
        <v>1636</v>
      </c>
      <c r="H468" s="1" t="s">
        <v>1635</v>
      </c>
      <c r="J468" s="1" t="s">
        <v>1634</v>
      </c>
    </row>
    <row r="469" spans="1:10">
      <c r="A469" s="16"/>
      <c r="B469" s="15" t="s">
        <v>3167</v>
      </c>
      <c r="C469" s="15"/>
      <c r="D469" s="47" t="s">
        <v>3186</v>
      </c>
      <c r="G469" s="1" t="s">
        <v>1678</v>
      </c>
      <c r="J469" s="1" t="s">
        <v>1677</v>
      </c>
    </row>
    <row r="470" spans="1:10">
      <c r="A470" s="16"/>
      <c r="B470" s="15" t="s">
        <v>3167</v>
      </c>
      <c r="C470" s="15"/>
      <c r="D470" s="47" t="s">
        <v>3186</v>
      </c>
      <c r="E470" s="1" t="s">
        <v>1619</v>
      </c>
      <c r="F470" s="1" t="s">
        <v>1618</v>
      </c>
      <c r="G470" s="1" t="s">
        <v>1621</v>
      </c>
      <c r="I470" s="1" t="s">
        <v>1679</v>
      </c>
    </row>
    <row r="471" spans="1:10">
      <c r="A471" s="16"/>
      <c r="B471" s="15" t="s">
        <v>3187</v>
      </c>
      <c r="C471" s="15" t="s">
        <v>3188</v>
      </c>
      <c r="D471" s="47" t="s">
        <v>3189</v>
      </c>
      <c r="E471" s="1" t="s">
        <v>1682</v>
      </c>
      <c r="G471" s="1" t="s">
        <v>1681</v>
      </c>
      <c r="J471" s="1" t="s">
        <v>1680</v>
      </c>
    </row>
    <row r="472" spans="1:10">
      <c r="A472" s="16"/>
      <c r="B472" s="15" t="s">
        <v>3187</v>
      </c>
      <c r="C472" s="15" t="s">
        <v>3190</v>
      </c>
      <c r="D472" s="47" t="s">
        <v>3191</v>
      </c>
      <c r="E472" s="1" t="s">
        <v>1685</v>
      </c>
      <c r="F472" s="1" t="s">
        <v>1687</v>
      </c>
      <c r="G472" s="1" t="s">
        <v>1684</v>
      </c>
      <c r="H472" s="1" t="s">
        <v>1686</v>
      </c>
      <c r="J472" s="1" t="s">
        <v>1683</v>
      </c>
    </row>
    <row r="473" spans="1:10">
      <c r="A473" s="16"/>
      <c r="B473" s="15" t="s">
        <v>3187</v>
      </c>
      <c r="C473" s="15" t="s">
        <v>3192</v>
      </c>
      <c r="D473" s="47" t="s">
        <v>3191</v>
      </c>
      <c r="E473" s="1" t="s">
        <v>1692</v>
      </c>
      <c r="F473" s="1" t="s">
        <v>1696</v>
      </c>
      <c r="G473" s="1" t="s">
        <v>1695</v>
      </c>
      <c r="H473" s="1" t="s">
        <v>1694</v>
      </c>
      <c r="J473" s="1" t="s">
        <v>1693</v>
      </c>
    </row>
    <row r="474" spans="1:10">
      <c r="A474" s="16"/>
      <c r="B474" s="15" t="s">
        <v>3187</v>
      </c>
      <c r="C474" s="15" t="s">
        <v>3193</v>
      </c>
      <c r="D474" s="47" t="s">
        <v>3191</v>
      </c>
      <c r="E474" s="1" t="s">
        <v>1689</v>
      </c>
      <c r="F474" s="1" t="s">
        <v>1688</v>
      </c>
      <c r="G474" s="1" t="s">
        <v>1690</v>
      </c>
      <c r="J474" s="1" t="s">
        <v>1691</v>
      </c>
    </row>
    <row r="475" spans="1:10">
      <c r="A475" s="16"/>
      <c r="B475" s="15" t="s">
        <v>3194</v>
      </c>
      <c r="C475" s="15"/>
      <c r="D475" s="47" t="s">
        <v>3195</v>
      </c>
      <c r="F475" s="1" t="s">
        <v>1697</v>
      </c>
      <c r="G475" s="1" t="s">
        <v>1649</v>
      </c>
      <c r="I475" s="1" t="s">
        <v>1648</v>
      </c>
      <c r="J475" s="1" t="s">
        <v>1650</v>
      </c>
    </row>
    <row r="476" spans="1:10">
      <c r="A476" s="16"/>
      <c r="B476" s="15" t="s">
        <v>3194</v>
      </c>
      <c r="C476" s="15" t="s">
        <v>3196</v>
      </c>
      <c r="D476" s="47" t="s">
        <v>3197</v>
      </c>
      <c r="E476" s="1" t="s">
        <v>1698</v>
      </c>
      <c r="F476" s="1" t="s">
        <v>1699</v>
      </c>
      <c r="H476" s="1" t="s">
        <v>1701</v>
      </c>
      <c r="I476" s="1" t="s">
        <v>1700</v>
      </c>
    </row>
    <row r="477" spans="1:10">
      <c r="A477" s="16"/>
      <c r="B477" s="15" t="s">
        <v>3194</v>
      </c>
      <c r="C477" s="15" t="s">
        <v>3198</v>
      </c>
      <c r="D477" s="47" t="s">
        <v>3197</v>
      </c>
      <c r="G477" s="1" t="s">
        <v>1702</v>
      </c>
    </row>
    <row r="478" spans="1:10">
      <c r="A478" s="16"/>
      <c r="B478" s="15" t="s">
        <v>3194</v>
      </c>
      <c r="C478" s="15"/>
      <c r="D478" s="47" t="s">
        <v>3199</v>
      </c>
      <c r="E478" s="1" t="s">
        <v>1705</v>
      </c>
      <c r="F478" s="1" t="s">
        <v>1704</v>
      </c>
      <c r="G478" s="1" t="s">
        <v>1703</v>
      </c>
      <c r="H478" s="1" t="s">
        <v>1706</v>
      </c>
      <c r="I478" s="1" t="s">
        <v>1708</v>
      </c>
      <c r="J478" s="1" t="s">
        <v>1707</v>
      </c>
    </row>
    <row r="479" spans="1:10">
      <c r="A479" s="16"/>
      <c r="B479" s="15" t="s">
        <v>3194</v>
      </c>
      <c r="C479" s="15" t="s">
        <v>3200</v>
      </c>
      <c r="D479" s="47" t="s">
        <v>3201</v>
      </c>
      <c r="G479" s="1" t="s">
        <v>1709</v>
      </c>
      <c r="H479" s="1" t="s">
        <v>1711</v>
      </c>
      <c r="J479" s="1" t="s">
        <v>1710</v>
      </c>
    </row>
    <row r="480" spans="1:10">
      <c r="A480" s="16"/>
      <c r="B480" s="15" t="s">
        <v>3194</v>
      </c>
      <c r="C480" s="15" t="s">
        <v>3202</v>
      </c>
      <c r="D480" s="47" t="s">
        <v>3201</v>
      </c>
      <c r="F480" s="1" t="s">
        <v>1714</v>
      </c>
      <c r="G480" s="1" t="s">
        <v>1712</v>
      </c>
      <c r="J480" s="1" t="s">
        <v>1713</v>
      </c>
    </row>
    <row r="481" spans="1:10">
      <c r="A481" s="16"/>
      <c r="B481" s="15" t="s">
        <v>3194</v>
      </c>
      <c r="C481" s="15"/>
      <c r="D481" s="47" t="s">
        <v>3203</v>
      </c>
      <c r="G481" s="1" t="s">
        <v>1715</v>
      </c>
    </row>
    <row r="482" spans="1:10">
      <c r="A482" s="16"/>
      <c r="B482" s="15" t="s">
        <v>3194</v>
      </c>
      <c r="C482" s="15"/>
      <c r="D482" s="47" t="s">
        <v>3204</v>
      </c>
      <c r="E482" s="1" t="s">
        <v>1719</v>
      </c>
      <c r="F482" s="1" t="s">
        <v>1718</v>
      </c>
      <c r="G482" s="1" t="s">
        <v>1716</v>
      </c>
      <c r="J482" s="1" t="s">
        <v>1717</v>
      </c>
    </row>
    <row r="483" spans="1:10">
      <c r="A483" s="16"/>
      <c r="B483" s="15" t="s">
        <v>3194</v>
      </c>
      <c r="C483" s="15" t="s">
        <v>3205</v>
      </c>
      <c r="D483" s="47" t="s">
        <v>3206</v>
      </c>
      <c r="E483" s="1" t="s">
        <v>1722</v>
      </c>
      <c r="F483" s="1" t="s">
        <v>1723</v>
      </c>
      <c r="G483" s="1" t="s">
        <v>1724</v>
      </c>
      <c r="H483" s="1" t="s">
        <v>1721</v>
      </c>
      <c r="J483" s="1" t="s">
        <v>1720</v>
      </c>
    </row>
    <row r="484" spans="1:10">
      <c r="A484" s="16"/>
      <c r="B484" s="15" t="s">
        <v>3194</v>
      </c>
      <c r="C484" s="15" t="s">
        <v>3207</v>
      </c>
      <c r="D484" s="47" t="s">
        <v>3206</v>
      </c>
    </row>
    <row r="485" spans="1:10">
      <c r="A485" s="16"/>
      <c r="B485" s="15" t="s">
        <v>3194</v>
      </c>
      <c r="C485" s="15"/>
      <c r="D485" s="47" t="s">
        <v>3208</v>
      </c>
      <c r="G485" s="1" t="s">
        <v>1726</v>
      </c>
      <c r="J485" s="1" t="s">
        <v>1725</v>
      </c>
    </row>
    <row r="486" spans="1:10">
      <c r="A486" s="16"/>
      <c r="B486" s="15" t="s">
        <v>3209</v>
      </c>
      <c r="C486" s="15" t="s">
        <v>3210</v>
      </c>
      <c r="D486" s="47" t="s">
        <v>3211</v>
      </c>
      <c r="E486" s="1" t="s">
        <v>1730</v>
      </c>
      <c r="F486" s="1" t="s">
        <v>1728</v>
      </c>
      <c r="G486" s="1" t="s">
        <v>1727</v>
      </c>
      <c r="H486" s="1" t="s">
        <v>1729</v>
      </c>
    </row>
    <row r="487" spans="1:10">
      <c r="A487" s="16"/>
      <c r="B487" s="15" t="s">
        <v>3209</v>
      </c>
      <c r="C487" s="15" t="s">
        <v>3212</v>
      </c>
      <c r="D487" s="47" t="s">
        <v>3213</v>
      </c>
      <c r="E487" s="1" t="s">
        <v>1732</v>
      </c>
      <c r="F487" s="1" t="s">
        <v>1733</v>
      </c>
      <c r="G487" s="1" t="s">
        <v>1731</v>
      </c>
      <c r="H487" s="1" t="s">
        <v>1734</v>
      </c>
    </row>
    <row r="488" spans="1:10">
      <c r="A488" s="16"/>
      <c r="B488" s="15" t="s">
        <v>3209</v>
      </c>
      <c r="C488" s="15" t="s">
        <v>3214</v>
      </c>
      <c r="D488" s="47" t="s">
        <v>3215</v>
      </c>
      <c r="E488" s="1" t="s">
        <v>1484</v>
      </c>
      <c r="F488" s="1" t="s">
        <v>1480</v>
      </c>
      <c r="G488" s="1" t="s">
        <v>1483</v>
      </c>
      <c r="J488" s="1" t="s">
        <v>1735</v>
      </c>
    </row>
    <row r="489" spans="1:10">
      <c r="A489" s="16"/>
      <c r="B489" s="15" t="s">
        <v>3216</v>
      </c>
      <c r="C489" s="15" t="s">
        <v>3217</v>
      </c>
      <c r="D489" s="47" t="s">
        <v>3218</v>
      </c>
      <c r="E489" s="1" t="s">
        <v>1745</v>
      </c>
      <c r="F489" s="1" t="s">
        <v>1743</v>
      </c>
      <c r="G489" s="1" t="s">
        <v>1741</v>
      </c>
      <c r="H489" s="1" t="s">
        <v>1744</v>
      </c>
      <c r="J489" s="1" t="s">
        <v>1742</v>
      </c>
    </row>
    <row r="490" spans="1:10">
      <c r="A490" s="16"/>
      <c r="B490" s="15" t="s">
        <v>3219</v>
      </c>
      <c r="C490" s="15" t="s">
        <v>3220</v>
      </c>
      <c r="D490" s="47" t="s">
        <v>3221</v>
      </c>
      <c r="E490" s="1" t="s">
        <v>1748</v>
      </c>
      <c r="F490" s="1" t="s">
        <v>1746</v>
      </c>
      <c r="H490" s="1" t="s">
        <v>1747</v>
      </c>
    </row>
    <row r="491" spans="1:10" s="5" customFormat="1">
      <c r="A491" s="17"/>
      <c r="B491" s="18" t="s">
        <v>3222</v>
      </c>
      <c r="C491" s="18" t="s">
        <v>3223</v>
      </c>
      <c r="D491" s="51" t="s">
        <v>3224</v>
      </c>
      <c r="E491" s="5" t="s">
        <v>1482</v>
      </c>
      <c r="F491" s="5" t="s">
        <v>1481</v>
      </c>
      <c r="G491" s="5" t="s">
        <v>1486</v>
      </c>
      <c r="H491" s="5" t="s">
        <v>1479</v>
      </c>
      <c r="J491" s="5" t="s">
        <v>1485</v>
      </c>
    </row>
    <row r="492" spans="1:10" s="5" customFormat="1" ht="34">
      <c r="A492" s="17"/>
      <c r="B492" s="18" t="s">
        <v>3222</v>
      </c>
      <c r="C492" s="18" t="s">
        <v>3225</v>
      </c>
      <c r="D492" s="51" t="s">
        <v>3226</v>
      </c>
      <c r="E492" s="5" t="s">
        <v>1755</v>
      </c>
      <c r="F492" s="5" t="s">
        <v>1754</v>
      </c>
      <c r="G492" s="5" t="s">
        <v>1752</v>
      </c>
      <c r="H492" s="5" t="s">
        <v>1756</v>
      </c>
      <c r="I492" s="5" t="s">
        <v>1753</v>
      </c>
    </row>
    <row r="493" spans="1:10" s="5" customFormat="1">
      <c r="A493" s="17"/>
      <c r="B493" s="18" t="s">
        <v>3222</v>
      </c>
      <c r="C493" s="18" t="s">
        <v>3227</v>
      </c>
      <c r="D493" s="51" t="s">
        <v>3228</v>
      </c>
      <c r="E493" s="5" t="s">
        <v>1759</v>
      </c>
      <c r="F493" s="5" t="s">
        <v>1760</v>
      </c>
      <c r="G493" s="5" t="s">
        <v>1758</v>
      </c>
      <c r="H493" s="5" t="s">
        <v>1761</v>
      </c>
      <c r="J493" s="5" t="s">
        <v>1757</v>
      </c>
    </row>
    <row r="494" spans="1:10" s="5" customFormat="1">
      <c r="A494" s="17"/>
      <c r="B494" s="18" t="s">
        <v>3229</v>
      </c>
      <c r="C494" s="18" t="s">
        <v>3230</v>
      </c>
      <c r="D494" s="51" t="s">
        <v>3231</v>
      </c>
      <c r="E494" s="5" t="s">
        <v>1765</v>
      </c>
      <c r="F494" s="5" t="s">
        <v>1766</v>
      </c>
      <c r="G494" s="5" t="s">
        <v>1762</v>
      </c>
      <c r="H494" s="5" t="s">
        <v>1764</v>
      </c>
      <c r="J494" s="5" t="s">
        <v>1763</v>
      </c>
    </row>
    <row r="495" spans="1:10" s="5" customFormat="1">
      <c r="A495" s="17"/>
      <c r="B495" s="18" t="s">
        <v>3229</v>
      </c>
      <c r="C495" s="18" t="s">
        <v>3232</v>
      </c>
      <c r="D495" s="51" t="s">
        <v>3233</v>
      </c>
      <c r="E495" s="5" t="s">
        <v>1772</v>
      </c>
      <c r="F495" s="5" t="s">
        <v>1771</v>
      </c>
      <c r="G495" s="5" t="s">
        <v>1769</v>
      </c>
      <c r="J495" s="5" t="s">
        <v>1770</v>
      </c>
    </row>
    <row r="496" spans="1:10" s="5" customFormat="1">
      <c r="A496" s="17"/>
      <c r="B496" s="18" t="s">
        <v>3229</v>
      </c>
      <c r="C496" s="18" t="s">
        <v>3234</v>
      </c>
      <c r="D496" s="51" t="s">
        <v>3233</v>
      </c>
      <c r="E496" s="5" t="s">
        <v>1779</v>
      </c>
      <c r="F496" s="5" t="s">
        <v>1781</v>
      </c>
      <c r="G496" s="5" t="s">
        <v>1777</v>
      </c>
      <c r="H496" s="5" t="s">
        <v>1780</v>
      </c>
      <c r="J496" s="5" t="s">
        <v>1778</v>
      </c>
    </row>
    <row r="497" spans="1:10" s="5" customFormat="1">
      <c r="A497" s="17"/>
      <c r="B497" s="18" t="s">
        <v>3229</v>
      </c>
      <c r="C497" s="18" t="s">
        <v>3235</v>
      </c>
      <c r="D497" s="51" t="s">
        <v>3236</v>
      </c>
      <c r="E497" s="5" t="s">
        <v>1787</v>
      </c>
      <c r="F497" s="5" t="s">
        <v>1789</v>
      </c>
      <c r="G497" s="5" t="s">
        <v>1749</v>
      </c>
      <c r="H497" s="5" t="s">
        <v>1788</v>
      </c>
      <c r="J497" s="5" t="s">
        <v>1786</v>
      </c>
    </row>
    <row r="498" spans="1:10" s="5" customFormat="1">
      <c r="A498" s="17"/>
      <c r="B498" s="18" t="s">
        <v>3229</v>
      </c>
      <c r="C498" s="18" t="s">
        <v>3237</v>
      </c>
      <c r="D498" s="51" t="s">
        <v>3236</v>
      </c>
      <c r="E498" s="5" t="s">
        <v>1791</v>
      </c>
      <c r="F498" s="5" t="s">
        <v>1751</v>
      </c>
      <c r="H498" s="5" t="s">
        <v>1790</v>
      </c>
      <c r="I498" s="5" t="s">
        <v>1826</v>
      </c>
      <c r="J498" s="5" t="s">
        <v>1750</v>
      </c>
    </row>
    <row r="499" spans="1:10" s="5" customFormat="1">
      <c r="A499" s="17"/>
      <c r="B499" s="18" t="s">
        <v>3229</v>
      </c>
      <c r="C499" s="18" t="s">
        <v>3238</v>
      </c>
      <c r="D499" s="51" t="s">
        <v>3239</v>
      </c>
      <c r="E499" s="5" t="s">
        <v>1767</v>
      </c>
      <c r="F499" s="5" t="s">
        <v>1768</v>
      </c>
      <c r="G499" s="5" t="s">
        <v>1795</v>
      </c>
      <c r="J499" s="5" t="s">
        <v>1796</v>
      </c>
    </row>
    <row r="500" spans="1:10" s="5" customFormat="1">
      <c r="A500" s="17"/>
      <c r="B500" s="18" t="s">
        <v>3229</v>
      </c>
      <c r="C500" s="18" t="s">
        <v>3240</v>
      </c>
      <c r="D500" s="51" t="s">
        <v>3241</v>
      </c>
      <c r="E500" s="5" t="s">
        <v>1774</v>
      </c>
      <c r="F500" s="5" t="s">
        <v>1773</v>
      </c>
      <c r="G500" s="5" t="s">
        <v>1776</v>
      </c>
      <c r="J500" s="5" t="s">
        <v>1775</v>
      </c>
    </row>
    <row r="501" spans="1:10" s="5" customFormat="1">
      <c r="A501" s="17"/>
      <c r="B501" s="18" t="s">
        <v>3229</v>
      </c>
      <c r="C501" s="18" t="s">
        <v>3242</v>
      </c>
      <c r="D501" s="51" t="s">
        <v>3241</v>
      </c>
      <c r="E501" s="5" t="s">
        <v>1785</v>
      </c>
      <c r="F501" s="5" t="s">
        <v>1783</v>
      </c>
      <c r="G501" s="5" t="s">
        <v>1784</v>
      </c>
      <c r="J501" s="5" t="s">
        <v>1782</v>
      </c>
    </row>
    <row r="502" spans="1:10">
      <c r="A502" s="16"/>
      <c r="B502" s="15" t="s">
        <v>3229</v>
      </c>
      <c r="C502" s="15"/>
      <c r="D502" s="47" t="s">
        <v>3243</v>
      </c>
      <c r="E502" s="1" t="s">
        <v>1800</v>
      </c>
      <c r="F502" s="1" t="s">
        <v>1801</v>
      </c>
      <c r="G502" s="1" t="s">
        <v>1798</v>
      </c>
      <c r="I502" s="1" t="s">
        <v>1799</v>
      </c>
      <c r="J502" s="1" t="s">
        <v>1797</v>
      </c>
    </row>
    <row r="503" spans="1:10">
      <c r="A503" s="16"/>
      <c r="B503" s="15" t="s">
        <v>3244</v>
      </c>
      <c r="C503" s="15" t="s">
        <v>3245</v>
      </c>
      <c r="D503" s="47" t="s">
        <v>3246</v>
      </c>
      <c r="E503" s="1" t="s">
        <v>1738</v>
      </c>
      <c r="G503" s="1" t="s">
        <v>1477</v>
      </c>
      <c r="J503" s="1" t="s">
        <v>1478</v>
      </c>
    </row>
    <row r="504" spans="1:10">
      <c r="A504" s="16"/>
      <c r="B504" s="15" t="s">
        <v>3244</v>
      </c>
      <c r="C504" s="15" t="s">
        <v>3247</v>
      </c>
      <c r="D504" s="47" t="s">
        <v>3248</v>
      </c>
      <c r="G504" s="1" t="s">
        <v>1803</v>
      </c>
      <c r="J504" s="1" t="s">
        <v>1802</v>
      </c>
    </row>
    <row r="505" spans="1:10">
      <c r="A505" s="16"/>
      <c r="B505" s="15" t="s">
        <v>3244</v>
      </c>
      <c r="C505" s="15" t="s">
        <v>3249</v>
      </c>
      <c r="D505" s="47" t="s">
        <v>3250</v>
      </c>
      <c r="G505" s="1" t="s">
        <v>1804</v>
      </c>
      <c r="J505" s="1" t="s">
        <v>1805</v>
      </c>
    </row>
    <row r="506" spans="1:10">
      <c r="A506" s="16"/>
      <c r="B506" s="15" t="s">
        <v>3244</v>
      </c>
      <c r="C506" s="15" t="s">
        <v>3251</v>
      </c>
      <c r="D506" s="47" t="s">
        <v>3252</v>
      </c>
      <c r="G506" s="1" t="s">
        <v>1807</v>
      </c>
      <c r="J506" s="1" t="s">
        <v>1806</v>
      </c>
    </row>
    <row r="507" spans="1:10">
      <c r="A507" s="16"/>
      <c r="B507" s="15" t="s">
        <v>3253</v>
      </c>
      <c r="C507" s="15" t="s">
        <v>3254</v>
      </c>
      <c r="D507" s="47" t="s">
        <v>3255</v>
      </c>
      <c r="H507" s="1" t="s">
        <v>1810</v>
      </c>
      <c r="I507" s="1" t="s">
        <v>1809</v>
      </c>
      <c r="J507" s="1" t="s">
        <v>1808</v>
      </c>
    </row>
    <row r="508" spans="1:10">
      <c r="A508" s="16"/>
      <c r="B508" s="15" t="s">
        <v>3253</v>
      </c>
      <c r="C508" s="15" t="s">
        <v>3256</v>
      </c>
      <c r="D508" s="47" t="s">
        <v>3257</v>
      </c>
      <c r="E508" s="1" t="s">
        <v>1815</v>
      </c>
      <c r="F508" s="1" t="s">
        <v>1814</v>
      </c>
      <c r="G508" s="1" t="s">
        <v>1812</v>
      </c>
      <c r="H508" s="1" t="s">
        <v>1817</v>
      </c>
      <c r="I508" s="1" t="s">
        <v>1813</v>
      </c>
      <c r="J508" s="1" t="s">
        <v>1811</v>
      </c>
    </row>
    <row r="509" spans="1:10">
      <c r="A509" s="16"/>
      <c r="B509" s="15" t="s">
        <v>3253</v>
      </c>
      <c r="C509" s="15" t="s">
        <v>3258</v>
      </c>
      <c r="D509" s="47" t="s">
        <v>3257</v>
      </c>
      <c r="F509" s="1" t="s">
        <v>1816</v>
      </c>
      <c r="G509" s="1" t="s">
        <v>1820</v>
      </c>
      <c r="J509" s="1" t="s">
        <v>1819</v>
      </c>
    </row>
    <row r="510" spans="1:10">
      <c r="A510" s="16"/>
      <c r="B510" s="15" t="s">
        <v>3253</v>
      </c>
      <c r="C510" s="15" t="s">
        <v>3259</v>
      </c>
      <c r="D510" s="47" t="s">
        <v>3260</v>
      </c>
      <c r="E510" s="1" t="s">
        <v>1825</v>
      </c>
      <c r="F510" s="1" t="s">
        <v>1794</v>
      </c>
      <c r="G510" s="1" t="s">
        <v>1824</v>
      </c>
      <c r="H510" s="1" t="s">
        <v>1736</v>
      </c>
      <c r="J510" s="1" t="s">
        <v>1792</v>
      </c>
    </row>
    <row r="511" spans="1:10">
      <c r="A511" s="16"/>
      <c r="B511" s="15" t="s">
        <v>3253</v>
      </c>
      <c r="C511" s="15" t="s">
        <v>3261</v>
      </c>
      <c r="D511" s="47" t="s">
        <v>3260</v>
      </c>
      <c r="F511" s="1" t="s">
        <v>1740</v>
      </c>
      <c r="G511" s="1" t="s">
        <v>1739</v>
      </c>
      <c r="J511" s="1" t="s">
        <v>1737</v>
      </c>
    </row>
    <row r="512" spans="1:10">
      <c r="A512" s="16"/>
      <c r="B512" s="15" t="s">
        <v>3253</v>
      </c>
      <c r="C512" s="15" t="s">
        <v>3262</v>
      </c>
      <c r="D512" s="47" t="s">
        <v>3263</v>
      </c>
      <c r="F512" s="1" t="s">
        <v>1822</v>
      </c>
      <c r="G512" s="1" t="s">
        <v>1823</v>
      </c>
      <c r="H512" s="1" t="s">
        <v>1830</v>
      </c>
      <c r="I512" s="1" t="s">
        <v>1818</v>
      </c>
      <c r="J512" s="1" t="s">
        <v>1821</v>
      </c>
    </row>
    <row r="513" spans="1:10">
      <c r="A513" s="16"/>
      <c r="B513" s="15" t="s">
        <v>3253</v>
      </c>
      <c r="C513" s="15" t="s">
        <v>3264</v>
      </c>
      <c r="D513" s="47" t="s">
        <v>3263</v>
      </c>
      <c r="F513" s="1" t="s">
        <v>1829</v>
      </c>
      <c r="G513" s="1" t="s">
        <v>1828</v>
      </c>
      <c r="I513" s="1" t="s">
        <v>1831</v>
      </c>
      <c r="J513" s="1" t="s">
        <v>1827</v>
      </c>
    </row>
    <row r="514" spans="1:10">
      <c r="A514" s="16"/>
      <c r="B514" s="15" t="s">
        <v>3253</v>
      </c>
      <c r="C514" s="15" t="s">
        <v>3265</v>
      </c>
      <c r="D514" s="47" t="s">
        <v>3266</v>
      </c>
      <c r="F514" s="1" t="s">
        <v>1834</v>
      </c>
      <c r="G514" s="1" t="s">
        <v>1833</v>
      </c>
      <c r="H514" s="1" t="s">
        <v>1836</v>
      </c>
      <c r="J514" s="1" t="s">
        <v>1832</v>
      </c>
    </row>
    <row r="515" spans="1:10">
      <c r="A515" s="16"/>
      <c r="B515" s="15" t="s">
        <v>3253</v>
      </c>
      <c r="C515" s="15" t="s">
        <v>3267</v>
      </c>
      <c r="D515" s="47" t="s">
        <v>3266</v>
      </c>
      <c r="F515" s="1" t="s">
        <v>1842</v>
      </c>
      <c r="G515" s="1" t="s">
        <v>1839</v>
      </c>
      <c r="H515" s="1" t="s">
        <v>1840</v>
      </c>
      <c r="I515" s="1" t="s">
        <v>1841</v>
      </c>
      <c r="J515" s="1" t="s">
        <v>1838</v>
      </c>
    </row>
    <row r="516" spans="1:10">
      <c r="A516" s="16"/>
      <c r="B516" s="15" t="s">
        <v>3253</v>
      </c>
      <c r="C516" s="15" t="s">
        <v>3268</v>
      </c>
      <c r="D516" s="47" t="s">
        <v>3266</v>
      </c>
      <c r="G516" s="1" t="s">
        <v>1835</v>
      </c>
      <c r="J516" s="1" t="s">
        <v>1837</v>
      </c>
    </row>
    <row r="517" spans="1:10">
      <c r="A517" s="16"/>
      <c r="B517" s="15" t="s">
        <v>3253</v>
      </c>
      <c r="C517" s="15"/>
      <c r="D517" s="47" t="s">
        <v>3269</v>
      </c>
      <c r="E517" s="1" t="s">
        <v>1847</v>
      </c>
      <c r="F517" s="1" t="s">
        <v>1846</v>
      </c>
      <c r="G517" s="1" t="s">
        <v>1843</v>
      </c>
      <c r="I517" s="1" t="s">
        <v>1848</v>
      </c>
      <c r="J517" s="1" t="s">
        <v>1844</v>
      </c>
    </row>
    <row r="518" spans="1:10">
      <c r="A518" s="16"/>
      <c r="B518" s="15" t="s">
        <v>3253</v>
      </c>
      <c r="C518" s="15"/>
      <c r="D518" s="47" t="s">
        <v>3269</v>
      </c>
      <c r="G518" s="1" t="s">
        <v>1845</v>
      </c>
    </row>
    <row r="519" spans="1:10">
      <c r="A519" s="16"/>
      <c r="B519" s="15" t="s">
        <v>3270</v>
      </c>
      <c r="C519" s="15"/>
      <c r="D519" s="47" t="s">
        <v>3271</v>
      </c>
      <c r="E519" s="1" t="s">
        <v>1852</v>
      </c>
      <c r="F519" s="1" t="s">
        <v>1853</v>
      </c>
      <c r="G519" s="1" t="s">
        <v>1849</v>
      </c>
      <c r="I519" s="1" t="s">
        <v>1851</v>
      </c>
      <c r="J519" s="1" t="s">
        <v>1850</v>
      </c>
    </row>
    <row r="520" spans="1:10">
      <c r="A520" s="16"/>
      <c r="B520" s="15" t="s">
        <v>3272</v>
      </c>
      <c r="C520" s="15"/>
      <c r="D520" s="47" t="s">
        <v>3273</v>
      </c>
      <c r="E520" s="1" t="s">
        <v>1856</v>
      </c>
      <c r="F520" s="1" t="s">
        <v>1857</v>
      </c>
      <c r="G520" s="1" t="s">
        <v>1854</v>
      </c>
      <c r="H520" s="1" t="s">
        <v>1858</v>
      </c>
      <c r="J520" s="1" t="s">
        <v>1855</v>
      </c>
    </row>
    <row r="521" spans="1:10">
      <c r="A521" s="16"/>
      <c r="B521" s="15" t="s">
        <v>3274</v>
      </c>
      <c r="C521" s="15"/>
      <c r="D521" s="47" t="s">
        <v>3275</v>
      </c>
    </row>
    <row r="522" spans="1:10">
      <c r="A522" s="13" t="s">
        <v>3276</v>
      </c>
      <c r="B522" s="13"/>
      <c r="C522" s="13"/>
      <c r="D522" s="46"/>
      <c r="E522" s="3"/>
      <c r="F522" s="3"/>
      <c r="G522" s="3"/>
      <c r="H522" s="3"/>
      <c r="I522" s="3"/>
      <c r="J522" s="3"/>
    </row>
    <row r="523" spans="1:10">
      <c r="A523" s="16"/>
      <c r="B523" s="15" t="s">
        <v>3277</v>
      </c>
      <c r="C523" s="15"/>
      <c r="D523" s="47" t="s">
        <v>3278</v>
      </c>
      <c r="E523" s="1" t="s">
        <v>1862</v>
      </c>
      <c r="F523" s="1" t="s">
        <v>1863</v>
      </c>
      <c r="G523" s="1" t="s">
        <v>1859</v>
      </c>
      <c r="H523" s="1" t="s">
        <v>1861</v>
      </c>
      <c r="J523" s="1" t="s">
        <v>1860</v>
      </c>
    </row>
    <row r="524" spans="1:10">
      <c r="A524" s="16"/>
      <c r="B524" s="15" t="s">
        <v>3279</v>
      </c>
      <c r="C524" s="15" t="s">
        <v>3280</v>
      </c>
      <c r="D524" s="47" t="s">
        <v>3281</v>
      </c>
      <c r="E524" s="1" t="s">
        <v>1866</v>
      </c>
      <c r="F524" s="1" t="s">
        <v>1865</v>
      </c>
      <c r="G524" s="1" t="s">
        <v>1864</v>
      </c>
      <c r="H524" s="1" t="s">
        <v>1867</v>
      </c>
      <c r="I524" s="1" t="s">
        <v>1871</v>
      </c>
      <c r="J524" s="1" t="s">
        <v>1875</v>
      </c>
    </row>
    <row r="525" spans="1:10">
      <c r="A525" s="16"/>
      <c r="B525" s="15" t="s">
        <v>3279</v>
      </c>
      <c r="C525" s="15" t="s">
        <v>3282</v>
      </c>
      <c r="D525" s="47" t="s">
        <v>3283</v>
      </c>
      <c r="E525" s="1" t="s">
        <v>1881</v>
      </c>
      <c r="F525" s="1" t="s">
        <v>1880</v>
      </c>
      <c r="G525" s="1" t="s">
        <v>1879</v>
      </c>
      <c r="H525" s="1" t="s">
        <v>1882</v>
      </c>
      <c r="J525" s="1" t="s">
        <v>1878</v>
      </c>
    </row>
    <row r="526" spans="1:10">
      <c r="A526" s="16"/>
      <c r="B526" s="15" t="s">
        <v>3284</v>
      </c>
      <c r="C526" s="15" t="s">
        <v>3285</v>
      </c>
      <c r="D526" s="47" t="s">
        <v>3286</v>
      </c>
      <c r="E526" s="1" t="s">
        <v>1886</v>
      </c>
      <c r="F526" s="1" t="s">
        <v>1885</v>
      </c>
      <c r="G526" s="1" t="s">
        <v>1884</v>
      </c>
      <c r="J526" s="1" t="s">
        <v>1883</v>
      </c>
    </row>
    <row r="527" spans="1:10">
      <c r="A527" s="16"/>
      <c r="B527" s="15" t="s">
        <v>3279</v>
      </c>
      <c r="C527" s="15" t="s">
        <v>3287</v>
      </c>
      <c r="D527" s="47" t="s">
        <v>3288</v>
      </c>
      <c r="E527" s="1" t="s">
        <v>1887</v>
      </c>
    </row>
    <row r="528" spans="1:10">
      <c r="A528" s="16"/>
      <c r="B528" s="15" t="s">
        <v>3279</v>
      </c>
      <c r="C528" s="15" t="s">
        <v>3287</v>
      </c>
      <c r="D528" s="47" t="s">
        <v>3289</v>
      </c>
      <c r="E528" s="1" t="s">
        <v>1894</v>
      </c>
      <c r="G528" s="1" t="s">
        <v>1895</v>
      </c>
    </row>
    <row r="529" spans="1:10">
      <c r="A529" s="16"/>
      <c r="B529" s="15" t="s">
        <v>3279</v>
      </c>
      <c r="C529" s="15" t="s">
        <v>3280</v>
      </c>
      <c r="D529" s="47" t="s">
        <v>3281</v>
      </c>
      <c r="E529" s="1" t="s">
        <v>1873</v>
      </c>
      <c r="F529" s="1" t="s">
        <v>1874</v>
      </c>
      <c r="G529" s="1" t="s">
        <v>1876</v>
      </c>
      <c r="H529" s="1" t="s">
        <v>1896</v>
      </c>
      <c r="I529" s="1" t="s">
        <v>1872</v>
      </c>
      <c r="J529" s="1" t="s">
        <v>1877</v>
      </c>
    </row>
    <row r="530" spans="1:10">
      <c r="A530" s="16"/>
      <c r="B530" s="15" t="s">
        <v>3290</v>
      </c>
      <c r="C530" s="15" t="s">
        <v>3291</v>
      </c>
      <c r="D530" s="47" t="s">
        <v>3292</v>
      </c>
      <c r="E530" s="1" t="s">
        <v>1899</v>
      </c>
      <c r="F530" s="1" t="s">
        <v>1900</v>
      </c>
      <c r="G530" s="1" t="s">
        <v>1897</v>
      </c>
      <c r="J530" s="1" t="s">
        <v>1898</v>
      </c>
    </row>
    <row r="531" spans="1:10">
      <c r="A531" s="16"/>
      <c r="B531" s="15" t="s">
        <v>3290</v>
      </c>
      <c r="C531" s="15" t="s">
        <v>3293</v>
      </c>
      <c r="D531" s="47" t="s">
        <v>3294</v>
      </c>
      <c r="E531" s="1" t="s">
        <v>1903</v>
      </c>
      <c r="F531" s="1" t="s">
        <v>1904</v>
      </c>
      <c r="G531" s="1" t="s">
        <v>1901</v>
      </c>
      <c r="J531" s="1" t="s">
        <v>1902</v>
      </c>
    </row>
    <row r="532" spans="1:10">
      <c r="A532" s="16"/>
      <c r="B532" s="15" t="s">
        <v>3279</v>
      </c>
      <c r="C532" s="15" t="s">
        <v>3287</v>
      </c>
      <c r="D532" s="47" t="s">
        <v>3295</v>
      </c>
      <c r="E532" s="1" t="s">
        <v>1905</v>
      </c>
      <c r="F532" s="1" t="s">
        <v>1911</v>
      </c>
      <c r="G532" s="1" t="s">
        <v>1909</v>
      </c>
      <c r="J532" s="1" t="s">
        <v>1910</v>
      </c>
    </row>
    <row r="533" spans="1:10">
      <c r="A533" s="16"/>
      <c r="B533" s="15" t="s">
        <v>3279</v>
      </c>
      <c r="C533" s="15" t="s">
        <v>3285</v>
      </c>
      <c r="D533" s="47" t="s">
        <v>3286</v>
      </c>
    </row>
    <row r="534" spans="1:10">
      <c r="A534" s="16"/>
      <c r="B534" s="15" t="s">
        <v>3290</v>
      </c>
      <c r="C534" s="15" t="s">
        <v>3296</v>
      </c>
      <c r="D534" s="47" t="s">
        <v>3297</v>
      </c>
      <c r="E534" s="1" t="s">
        <v>1914</v>
      </c>
      <c r="F534" s="1" t="s">
        <v>1915</v>
      </c>
      <c r="G534" s="1" t="s">
        <v>1912</v>
      </c>
      <c r="J534" s="1" t="s">
        <v>1913</v>
      </c>
    </row>
    <row r="535" spans="1:10">
      <c r="A535" s="16"/>
      <c r="B535" s="15" t="s">
        <v>3298</v>
      </c>
      <c r="C535" s="15" t="s">
        <v>3299</v>
      </c>
      <c r="D535" s="47" t="s">
        <v>3300</v>
      </c>
      <c r="E535" s="1" t="s">
        <v>1890</v>
      </c>
      <c r="F535" s="1" t="s">
        <v>1888</v>
      </c>
      <c r="G535" s="1" t="s">
        <v>1891</v>
      </c>
      <c r="H535" s="1" t="s">
        <v>1889</v>
      </c>
      <c r="J535" s="1" t="s">
        <v>1892</v>
      </c>
    </row>
    <row r="536" spans="1:10">
      <c r="A536" s="16"/>
      <c r="B536" s="15" t="s">
        <v>3279</v>
      </c>
      <c r="C536" s="15"/>
      <c r="D536" s="47" t="s">
        <v>3301</v>
      </c>
      <c r="E536" s="1" t="s">
        <v>1870</v>
      </c>
      <c r="F536" s="1" t="s">
        <v>1869</v>
      </c>
      <c r="G536" s="1" t="s">
        <v>1868</v>
      </c>
    </row>
    <row r="537" spans="1:10">
      <c r="A537" s="16"/>
      <c r="B537" s="15" t="s">
        <v>3290</v>
      </c>
      <c r="C537" s="15" t="s">
        <v>3302</v>
      </c>
      <c r="D537" s="47" t="s">
        <v>3303</v>
      </c>
      <c r="E537" s="1" t="s">
        <v>1918</v>
      </c>
      <c r="F537" s="1" t="s">
        <v>1920</v>
      </c>
      <c r="G537" s="1" t="s">
        <v>1916</v>
      </c>
      <c r="H537" s="1" t="s">
        <v>1919</v>
      </c>
      <c r="I537" s="1" t="s">
        <v>1921</v>
      </c>
      <c r="J537" s="1" t="s">
        <v>1917</v>
      </c>
    </row>
    <row r="538" spans="1:10">
      <c r="A538" s="16"/>
      <c r="B538" s="15" t="s">
        <v>3279</v>
      </c>
      <c r="C538" s="15" t="s">
        <v>3287</v>
      </c>
      <c r="D538" s="47" t="s">
        <v>3289</v>
      </c>
    </row>
    <row r="539" spans="1:10">
      <c r="A539" s="16"/>
      <c r="B539" s="15" t="s">
        <v>3279</v>
      </c>
      <c r="C539" s="15" t="s">
        <v>3304</v>
      </c>
      <c r="D539" s="47" t="s">
        <v>3305</v>
      </c>
      <c r="E539" s="1" t="s">
        <v>1926</v>
      </c>
      <c r="F539" s="1" t="s">
        <v>1924</v>
      </c>
      <c r="G539" s="1" t="s">
        <v>1922</v>
      </c>
      <c r="H539" s="1" t="s">
        <v>1925</v>
      </c>
      <c r="J539" s="1" t="s">
        <v>1923</v>
      </c>
    </row>
    <row r="540" spans="1:10">
      <c r="A540" s="16"/>
      <c r="B540" s="15" t="s">
        <v>3279</v>
      </c>
      <c r="C540" s="15"/>
      <c r="D540" s="47" t="s">
        <v>3306</v>
      </c>
      <c r="E540" s="1" t="s">
        <v>1935</v>
      </c>
      <c r="F540" s="1" t="s">
        <v>1929</v>
      </c>
      <c r="G540" s="1" t="s">
        <v>1928</v>
      </c>
      <c r="H540" s="1" t="s">
        <v>1930</v>
      </c>
      <c r="I540" s="1" t="s">
        <v>1931</v>
      </c>
      <c r="J540" s="1" t="s">
        <v>1927</v>
      </c>
    </row>
    <row r="541" spans="1:10">
      <c r="A541" s="16"/>
      <c r="B541" s="15" t="s">
        <v>3279</v>
      </c>
      <c r="C541" s="15"/>
      <c r="D541" s="47" t="s">
        <v>3306</v>
      </c>
      <c r="F541" s="1" t="s">
        <v>1932</v>
      </c>
      <c r="G541" s="1" t="s">
        <v>1933</v>
      </c>
      <c r="J541" s="1" t="s">
        <v>1934</v>
      </c>
    </row>
    <row r="542" spans="1:10">
      <c r="A542" s="16"/>
      <c r="B542" s="15" t="s">
        <v>3307</v>
      </c>
      <c r="C542" s="15" t="s">
        <v>3308</v>
      </c>
      <c r="D542" s="47" t="s">
        <v>3309</v>
      </c>
      <c r="E542" s="1" t="s">
        <v>1938</v>
      </c>
      <c r="F542" s="1" t="s">
        <v>1940</v>
      </c>
      <c r="G542" s="1" t="s">
        <v>1937</v>
      </c>
      <c r="H542" s="1" t="s">
        <v>1939</v>
      </c>
      <c r="I542" s="1" t="s">
        <v>1941</v>
      </c>
      <c r="J542" s="1" t="s">
        <v>1936</v>
      </c>
    </row>
    <row r="543" spans="1:10">
      <c r="A543" s="16"/>
      <c r="B543" s="15" t="s">
        <v>3307</v>
      </c>
      <c r="C543" s="15" t="s">
        <v>3310</v>
      </c>
      <c r="D543" s="47" t="s">
        <v>3311</v>
      </c>
      <c r="E543" s="1" t="s">
        <v>1945</v>
      </c>
      <c r="F543" s="1" t="s">
        <v>1942</v>
      </c>
      <c r="G543" s="1" t="s">
        <v>1946</v>
      </c>
      <c r="H543" s="1" t="s">
        <v>1943</v>
      </c>
      <c r="I543" s="1" t="s">
        <v>1944</v>
      </c>
    </row>
    <row r="544" spans="1:10">
      <c r="A544" s="13" t="s">
        <v>3312</v>
      </c>
      <c r="B544" s="13"/>
      <c r="C544" s="13"/>
      <c r="D544" s="46"/>
      <c r="E544" s="3"/>
      <c r="F544" s="3"/>
      <c r="G544" s="3"/>
      <c r="H544" s="3"/>
      <c r="I544" s="3"/>
      <c r="J544" s="3"/>
    </row>
    <row r="545" spans="1:10">
      <c r="A545" s="16"/>
      <c r="B545" s="15" t="s">
        <v>3277</v>
      </c>
      <c r="C545" s="15"/>
      <c r="D545" s="47" t="s">
        <v>3278</v>
      </c>
      <c r="E545" s="1" t="s">
        <v>1862</v>
      </c>
      <c r="F545" s="1" t="s">
        <v>1863</v>
      </c>
      <c r="G545" s="1" t="s">
        <v>1859</v>
      </c>
      <c r="H545" s="1" t="s">
        <v>1861</v>
      </c>
      <c r="J545" s="1" t="s">
        <v>1860</v>
      </c>
    </row>
    <row r="546" spans="1:10">
      <c r="A546" s="16"/>
      <c r="B546" s="15" t="s">
        <v>3298</v>
      </c>
      <c r="C546" s="15" t="s">
        <v>3287</v>
      </c>
      <c r="D546" s="47" t="s">
        <v>3295</v>
      </c>
      <c r="E546" s="1" t="s">
        <v>1905</v>
      </c>
      <c r="F546" s="1" t="s">
        <v>1911</v>
      </c>
      <c r="G546" s="1" t="s">
        <v>1909</v>
      </c>
      <c r="J546" s="1" t="s">
        <v>1910</v>
      </c>
    </row>
    <row r="547" spans="1:10">
      <c r="A547" s="16"/>
      <c r="B547" s="15" t="s">
        <v>3298</v>
      </c>
      <c r="C547" s="15" t="s">
        <v>3313</v>
      </c>
      <c r="D547" s="47" t="s">
        <v>3314</v>
      </c>
      <c r="E547" s="1" t="s">
        <v>1905</v>
      </c>
      <c r="F547" s="1" t="s">
        <v>1908</v>
      </c>
      <c r="G547" s="1" t="s">
        <v>1906</v>
      </c>
      <c r="J547" s="1" t="s">
        <v>1907</v>
      </c>
    </row>
    <row r="548" spans="1:10">
      <c r="A548" s="16"/>
      <c r="B548" s="15" t="s">
        <v>3298</v>
      </c>
      <c r="C548" s="15" t="s">
        <v>3315</v>
      </c>
      <c r="D548" s="47" t="s">
        <v>3316</v>
      </c>
      <c r="E548" s="1" t="s">
        <v>1949</v>
      </c>
      <c r="F548" s="1" t="s">
        <v>1950</v>
      </c>
      <c r="G548" s="1" t="s">
        <v>1947</v>
      </c>
      <c r="I548" s="1" t="s">
        <v>1951</v>
      </c>
      <c r="J548" s="1" t="s">
        <v>1948</v>
      </c>
    </row>
    <row r="549" spans="1:10">
      <c r="A549" s="16"/>
      <c r="B549" s="15" t="s">
        <v>3298</v>
      </c>
      <c r="C549" s="15" t="s">
        <v>3299</v>
      </c>
      <c r="D549" s="47" t="s">
        <v>3317</v>
      </c>
      <c r="E549" s="1" t="s">
        <v>1893</v>
      </c>
      <c r="F549" s="1" t="s">
        <v>1888</v>
      </c>
      <c r="J549" s="1" t="s">
        <v>1892</v>
      </c>
    </row>
    <row r="550" spans="1:10">
      <c r="A550" s="13" t="s">
        <v>3318</v>
      </c>
      <c r="B550" s="13"/>
      <c r="C550" s="13"/>
      <c r="D550" s="46"/>
      <c r="E550" s="3"/>
      <c r="F550" s="3"/>
      <c r="G550" s="3"/>
      <c r="H550" s="3"/>
      <c r="I550" s="3"/>
      <c r="J550" s="3"/>
    </row>
    <row r="551" spans="1:10">
      <c r="A551" s="16"/>
      <c r="B551" s="15" t="s">
        <v>3319</v>
      </c>
      <c r="C551" s="15" t="s">
        <v>3320</v>
      </c>
      <c r="D551" s="47" t="s">
        <v>3321</v>
      </c>
      <c r="E551" s="1" t="s">
        <v>1954</v>
      </c>
      <c r="F551" s="1" t="s">
        <v>1956</v>
      </c>
      <c r="G551" s="1" t="s">
        <v>1952</v>
      </c>
      <c r="H551" s="1" t="s">
        <v>1955</v>
      </c>
      <c r="I551" s="1" t="s">
        <v>1960</v>
      </c>
      <c r="J551" s="1" t="s">
        <v>1953</v>
      </c>
    </row>
    <row r="552" spans="1:10">
      <c r="A552" s="16"/>
      <c r="B552" s="15" t="s">
        <v>3319</v>
      </c>
      <c r="C552" s="15"/>
      <c r="D552" s="47" t="s">
        <v>3322</v>
      </c>
      <c r="E552" s="1" t="s">
        <v>1968</v>
      </c>
      <c r="F552" s="1" t="s">
        <v>1969</v>
      </c>
      <c r="G552" s="1" t="s">
        <v>1970</v>
      </c>
      <c r="H552" s="1" t="s">
        <v>1967</v>
      </c>
      <c r="I552" s="1" t="s">
        <v>1984</v>
      </c>
      <c r="J552" s="1" t="s">
        <v>1966</v>
      </c>
    </row>
    <row r="553" spans="1:10">
      <c r="A553" s="16"/>
      <c r="B553" s="15" t="s">
        <v>3319</v>
      </c>
      <c r="C553" s="15"/>
      <c r="D553" s="47" t="s">
        <v>3322</v>
      </c>
      <c r="E553" s="1" t="s">
        <v>1972</v>
      </c>
      <c r="F553" s="1" t="s">
        <v>1974</v>
      </c>
      <c r="G553" s="1" t="s">
        <v>1976</v>
      </c>
      <c r="H553" s="1" t="s">
        <v>1973</v>
      </c>
      <c r="I553" s="1" t="s">
        <v>1986</v>
      </c>
      <c r="J553" s="1" t="s">
        <v>1975</v>
      </c>
    </row>
    <row r="554" spans="1:10">
      <c r="A554" s="16"/>
      <c r="B554" s="15" t="s">
        <v>3319</v>
      </c>
      <c r="C554" s="15" t="s">
        <v>3323</v>
      </c>
      <c r="D554" s="47" t="s">
        <v>3324</v>
      </c>
      <c r="E554" s="1" t="s">
        <v>1964</v>
      </c>
      <c r="F554" s="1" t="s">
        <v>1965</v>
      </c>
      <c r="G554" s="1" t="s">
        <v>1989</v>
      </c>
      <c r="H554" s="1" t="s">
        <v>1959</v>
      </c>
      <c r="I554" s="1" t="s">
        <v>1990</v>
      </c>
      <c r="J554" s="1" t="s">
        <v>1988</v>
      </c>
    </row>
    <row r="555" spans="1:10">
      <c r="A555" s="16"/>
      <c r="B555" s="15" t="s">
        <v>3319</v>
      </c>
      <c r="C555" s="15" t="s">
        <v>3325</v>
      </c>
      <c r="D555" s="47" t="s">
        <v>3326</v>
      </c>
      <c r="E555" s="1" t="s">
        <v>1994</v>
      </c>
      <c r="F555" s="1" t="s">
        <v>1995</v>
      </c>
      <c r="G555" s="1" t="s">
        <v>1992</v>
      </c>
      <c r="H555" s="1" t="s">
        <v>1996</v>
      </c>
      <c r="I555" s="1" t="s">
        <v>1993</v>
      </c>
      <c r="J555" s="1" t="s">
        <v>1991</v>
      </c>
    </row>
    <row r="556" spans="1:10">
      <c r="A556" s="16"/>
      <c r="B556" s="15" t="s">
        <v>3319</v>
      </c>
      <c r="C556" s="15" t="s">
        <v>3327</v>
      </c>
      <c r="D556" s="47" t="s">
        <v>3328</v>
      </c>
      <c r="E556" s="1" t="s">
        <v>2004</v>
      </c>
      <c r="F556" s="1" t="s">
        <v>2005</v>
      </c>
      <c r="G556" s="1" t="s">
        <v>2001</v>
      </c>
      <c r="H556" s="1" t="s">
        <v>2006</v>
      </c>
      <c r="I556" s="1" t="s">
        <v>2003</v>
      </c>
      <c r="J556" s="1" t="s">
        <v>2002</v>
      </c>
    </row>
    <row r="557" spans="1:10">
      <c r="A557" s="16"/>
      <c r="B557" s="15" t="s">
        <v>3319</v>
      </c>
      <c r="C557" s="15" t="s">
        <v>3329</v>
      </c>
      <c r="D557" s="47" t="s">
        <v>3330</v>
      </c>
      <c r="E557" s="1" t="s">
        <v>2011</v>
      </c>
      <c r="F557" s="1" t="s">
        <v>2012</v>
      </c>
      <c r="G557" s="1" t="s">
        <v>2008</v>
      </c>
      <c r="H557" s="1" t="s">
        <v>2010</v>
      </c>
      <c r="I557" s="1" t="s">
        <v>2007</v>
      </c>
      <c r="J557" s="1" t="s">
        <v>2009</v>
      </c>
    </row>
    <row r="558" spans="1:10">
      <c r="A558" s="16"/>
      <c r="B558" s="15" t="s">
        <v>3319</v>
      </c>
      <c r="C558" s="15" t="s">
        <v>3331</v>
      </c>
      <c r="D558" s="47" t="s">
        <v>3332</v>
      </c>
      <c r="E558" s="1" t="s">
        <v>2020</v>
      </c>
      <c r="F558" s="1" t="s">
        <v>2021</v>
      </c>
      <c r="G558" s="1" t="s">
        <v>2025</v>
      </c>
      <c r="J558" s="1" t="s">
        <v>2024</v>
      </c>
    </row>
    <row r="559" spans="1:10">
      <c r="A559" s="16"/>
      <c r="B559" s="15" t="s">
        <v>3319</v>
      </c>
      <c r="C559" s="15" t="s">
        <v>3333</v>
      </c>
      <c r="D559" s="47" t="s">
        <v>3334</v>
      </c>
      <c r="E559" s="1" t="s">
        <v>2031</v>
      </c>
      <c r="F559" s="1" t="s">
        <v>2029</v>
      </c>
      <c r="G559" s="1" t="s">
        <v>2027</v>
      </c>
      <c r="H559" s="1" t="s">
        <v>2032</v>
      </c>
      <c r="I559" s="1" t="s">
        <v>2030</v>
      </c>
      <c r="J559" s="1" t="s">
        <v>2028</v>
      </c>
    </row>
    <row r="560" spans="1:10">
      <c r="A560" s="16"/>
      <c r="B560" s="15" t="s">
        <v>3319</v>
      </c>
      <c r="C560" s="15" t="s">
        <v>3335</v>
      </c>
      <c r="D560" s="47" t="s">
        <v>3336</v>
      </c>
      <c r="E560" s="1" t="s">
        <v>2035</v>
      </c>
      <c r="F560" s="1" t="s">
        <v>2036</v>
      </c>
      <c r="G560" s="1" t="s">
        <v>2034</v>
      </c>
      <c r="J560" s="1" t="s">
        <v>2033</v>
      </c>
    </row>
    <row r="561" spans="1:10">
      <c r="A561" s="16"/>
      <c r="B561" s="15" t="s">
        <v>3319</v>
      </c>
      <c r="C561" s="15" t="s">
        <v>3337</v>
      </c>
      <c r="D561" s="47" t="s">
        <v>3332</v>
      </c>
      <c r="E561" s="1" t="s">
        <v>2022</v>
      </c>
      <c r="F561" s="1" t="s">
        <v>2023</v>
      </c>
      <c r="J561" s="1" t="s">
        <v>2026</v>
      </c>
    </row>
    <row r="562" spans="1:10">
      <c r="A562" s="16"/>
      <c r="B562" s="15" t="s">
        <v>3319</v>
      </c>
      <c r="C562" s="15"/>
      <c r="D562" s="47" t="s">
        <v>3322</v>
      </c>
      <c r="E562" s="1" t="s">
        <v>1978</v>
      </c>
      <c r="F562" s="1" t="s">
        <v>1979</v>
      </c>
      <c r="J562" s="1" t="s">
        <v>1971</v>
      </c>
    </row>
    <row r="563" spans="1:10">
      <c r="A563" s="16"/>
      <c r="B563" s="15" t="s">
        <v>3319</v>
      </c>
      <c r="C563" s="15"/>
      <c r="D563" s="47" t="s">
        <v>3322</v>
      </c>
      <c r="G563" s="1" t="s">
        <v>1977</v>
      </c>
      <c r="J563" s="1" t="s">
        <v>1980</v>
      </c>
    </row>
    <row r="564" spans="1:10">
      <c r="A564" s="16"/>
      <c r="B564" s="15" t="s">
        <v>3319</v>
      </c>
      <c r="C564" s="15" t="s">
        <v>3338</v>
      </c>
      <c r="D564" s="47" t="s">
        <v>3321</v>
      </c>
      <c r="E564" s="1" t="s">
        <v>1958</v>
      </c>
      <c r="F564" s="1" t="s">
        <v>1957</v>
      </c>
      <c r="G564" s="1" t="s">
        <v>1962</v>
      </c>
      <c r="H564" s="1" t="s">
        <v>1961</v>
      </c>
      <c r="J564" s="1" t="s">
        <v>1963</v>
      </c>
    </row>
    <row r="565" spans="1:10">
      <c r="A565" s="16"/>
      <c r="B565" s="15" t="s">
        <v>3319</v>
      </c>
      <c r="C565" s="15" t="s">
        <v>3339</v>
      </c>
      <c r="D565" s="47" t="s">
        <v>3326</v>
      </c>
      <c r="F565" s="1" t="s">
        <v>2000</v>
      </c>
      <c r="G565" s="1" t="s">
        <v>1998</v>
      </c>
      <c r="I565" s="1" t="s">
        <v>1999</v>
      </c>
      <c r="J565" s="1" t="s">
        <v>1997</v>
      </c>
    </row>
    <row r="566" spans="1:10">
      <c r="A566" s="16"/>
      <c r="B566" s="15" t="s">
        <v>3319</v>
      </c>
      <c r="C566" s="15" t="s">
        <v>3340</v>
      </c>
      <c r="D566" s="47" t="s">
        <v>3330</v>
      </c>
      <c r="E566" s="1" t="s">
        <v>2014</v>
      </c>
      <c r="F566" s="1" t="s">
        <v>2013</v>
      </c>
      <c r="G566" s="1" t="s">
        <v>2015</v>
      </c>
      <c r="H566" s="1" t="s">
        <v>2016</v>
      </c>
      <c r="I566" s="1" t="s">
        <v>2018</v>
      </c>
      <c r="J566" s="1" t="s">
        <v>2017</v>
      </c>
    </row>
    <row r="567" spans="1:10">
      <c r="A567" s="16"/>
      <c r="B567" s="15" t="s">
        <v>3319</v>
      </c>
      <c r="C567" s="15"/>
      <c r="D567" s="47" t="s">
        <v>3322</v>
      </c>
      <c r="E567" s="1" t="s">
        <v>1981</v>
      </c>
      <c r="F567" s="1" t="s">
        <v>1982</v>
      </c>
      <c r="G567" s="1" t="s">
        <v>1985</v>
      </c>
      <c r="H567" s="1" t="s">
        <v>1983</v>
      </c>
      <c r="J567" s="1" t="s">
        <v>1987</v>
      </c>
    </row>
    <row r="568" spans="1:10">
      <c r="A568" s="16"/>
      <c r="B568" s="15" t="s">
        <v>3319</v>
      </c>
      <c r="C568" s="15" t="s">
        <v>3341</v>
      </c>
      <c r="D568" s="47" t="s">
        <v>3342</v>
      </c>
      <c r="E568" s="1" t="s">
        <v>2039</v>
      </c>
      <c r="F568" s="1" t="s">
        <v>2040</v>
      </c>
      <c r="G568" s="1" t="s">
        <v>2037</v>
      </c>
      <c r="H568" s="1" t="s">
        <v>2041</v>
      </c>
      <c r="I568" s="1" t="s">
        <v>2042</v>
      </c>
      <c r="J568" s="1" t="s">
        <v>2038</v>
      </c>
    </row>
    <row r="569" spans="1:10">
      <c r="A569" s="16"/>
      <c r="B569" s="15" t="s">
        <v>3319</v>
      </c>
      <c r="C569" s="15" t="s">
        <v>3343</v>
      </c>
      <c r="D569" s="47" t="s">
        <v>3342</v>
      </c>
      <c r="E569" s="1" t="s">
        <v>2019</v>
      </c>
      <c r="F569" s="1" t="s">
        <v>2045</v>
      </c>
      <c r="G569" s="1" t="s">
        <v>2043</v>
      </c>
      <c r="H569" s="1" t="s">
        <v>2046</v>
      </c>
      <c r="I569" s="1" t="s">
        <v>3656</v>
      </c>
      <c r="J569" s="1" t="s">
        <v>2044</v>
      </c>
    </row>
    <row r="570" spans="1:10">
      <c r="A570" s="16"/>
      <c r="B570" s="15" t="s">
        <v>3344</v>
      </c>
      <c r="C570" s="15" t="s">
        <v>3345</v>
      </c>
      <c r="D570" s="47" t="s">
        <v>3346</v>
      </c>
      <c r="E570" s="1" t="s">
        <v>2050</v>
      </c>
      <c r="F570" s="1" t="s">
        <v>2051</v>
      </c>
      <c r="G570" s="1" t="s">
        <v>2048</v>
      </c>
      <c r="H570" s="1" t="s">
        <v>2052</v>
      </c>
      <c r="I570" s="1" t="s">
        <v>2049</v>
      </c>
      <c r="J570" s="1" t="s">
        <v>2047</v>
      </c>
    </row>
    <row r="571" spans="1:10">
      <c r="A571" s="16"/>
      <c r="B571" s="15" t="s">
        <v>3344</v>
      </c>
      <c r="C571" s="15" t="s">
        <v>3347</v>
      </c>
      <c r="D571" s="47" t="s">
        <v>3348</v>
      </c>
      <c r="E571" s="1" t="s">
        <v>2057</v>
      </c>
      <c r="F571" s="1" t="s">
        <v>2058</v>
      </c>
      <c r="G571" s="1" t="s">
        <v>2054</v>
      </c>
      <c r="H571" s="1" t="s">
        <v>2055</v>
      </c>
      <c r="I571" s="1" t="s">
        <v>2056</v>
      </c>
      <c r="J571" s="1" t="s">
        <v>2053</v>
      </c>
    </row>
    <row r="572" spans="1:10">
      <c r="A572" s="16"/>
      <c r="B572" s="15" t="s">
        <v>3344</v>
      </c>
      <c r="C572" s="15" t="s">
        <v>3349</v>
      </c>
      <c r="D572" s="47" t="s">
        <v>3350</v>
      </c>
      <c r="E572" s="1" t="s">
        <v>2063</v>
      </c>
      <c r="F572" s="1" t="s">
        <v>2064</v>
      </c>
      <c r="G572" s="1" t="s">
        <v>2059</v>
      </c>
      <c r="H572" s="1" t="s">
        <v>2062</v>
      </c>
      <c r="I572" s="1" t="s">
        <v>2061</v>
      </c>
      <c r="J572" s="1" t="s">
        <v>2060</v>
      </c>
    </row>
    <row r="573" spans="1:10">
      <c r="A573" s="16"/>
      <c r="B573" s="15" t="s">
        <v>3344</v>
      </c>
      <c r="C573" s="15" t="s">
        <v>3351</v>
      </c>
      <c r="D573" s="47" t="s">
        <v>3352</v>
      </c>
      <c r="E573" s="1" t="s">
        <v>2067</v>
      </c>
      <c r="F573" s="1" t="s">
        <v>2069</v>
      </c>
      <c r="G573" s="1" t="s">
        <v>2065</v>
      </c>
      <c r="H573" s="1" t="s">
        <v>2070</v>
      </c>
      <c r="I573" s="1" t="s">
        <v>2068</v>
      </c>
      <c r="J573" s="1" t="s">
        <v>2066</v>
      </c>
    </row>
    <row r="574" spans="1:10">
      <c r="A574" s="16"/>
      <c r="B574" s="15" t="s">
        <v>3344</v>
      </c>
      <c r="C574" s="15" t="s">
        <v>3353</v>
      </c>
      <c r="D574" s="47" t="s">
        <v>3354</v>
      </c>
      <c r="E574" s="1" t="s">
        <v>2075</v>
      </c>
      <c r="F574" s="1" t="s">
        <v>2073</v>
      </c>
      <c r="G574" s="1" t="s">
        <v>2071</v>
      </c>
      <c r="H574" s="1" t="s">
        <v>2074</v>
      </c>
      <c r="I574" s="1" t="s">
        <v>2076</v>
      </c>
      <c r="J574" s="1" t="s">
        <v>2072</v>
      </c>
    </row>
    <row r="575" spans="1:10">
      <c r="A575" s="16"/>
      <c r="B575" s="15" t="s">
        <v>3344</v>
      </c>
      <c r="C575" s="15" t="s">
        <v>3355</v>
      </c>
      <c r="D575" s="47" t="s">
        <v>3356</v>
      </c>
      <c r="E575" s="1" t="s">
        <v>2081</v>
      </c>
      <c r="F575" s="1" t="s">
        <v>2079</v>
      </c>
      <c r="G575" s="1" t="s">
        <v>2077</v>
      </c>
      <c r="H575" s="1" t="s">
        <v>2082</v>
      </c>
      <c r="I575" s="1" t="s">
        <v>2080</v>
      </c>
      <c r="J575" s="1" t="s">
        <v>2078</v>
      </c>
    </row>
    <row r="576" spans="1:10">
      <c r="A576" s="16"/>
      <c r="B576" s="15" t="s">
        <v>3344</v>
      </c>
      <c r="C576" s="15" t="s">
        <v>3357</v>
      </c>
      <c r="D576" s="47" t="s">
        <v>3358</v>
      </c>
      <c r="E576" s="1" t="s">
        <v>2087</v>
      </c>
      <c r="F576" s="1" t="s">
        <v>2086</v>
      </c>
      <c r="G576" s="1" t="s">
        <v>2083</v>
      </c>
      <c r="H576" s="1" t="s">
        <v>2085</v>
      </c>
      <c r="J576" s="1" t="s">
        <v>2084</v>
      </c>
    </row>
    <row r="577" spans="1:10">
      <c r="A577" s="16"/>
      <c r="B577" s="15" t="s">
        <v>3344</v>
      </c>
      <c r="C577" s="15" t="s">
        <v>3359</v>
      </c>
      <c r="D577" s="47" t="s">
        <v>3360</v>
      </c>
      <c r="G577" s="1" t="s">
        <v>2088</v>
      </c>
      <c r="J577" s="1" t="s">
        <v>2089</v>
      </c>
    </row>
    <row r="578" spans="1:10">
      <c r="A578" s="16"/>
      <c r="B578" s="15" t="s">
        <v>3344</v>
      </c>
      <c r="C578" s="15" t="s">
        <v>3361</v>
      </c>
      <c r="D578" s="47" t="s">
        <v>3362</v>
      </c>
      <c r="E578" s="1" t="s">
        <v>2094</v>
      </c>
      <c r="F578" s="1" t="s">
        <v>2093</v>
      </c>
      <c r="G578" s="1" t="s">
        <v>2090</v>
      </c>
      <c r="H578" s="1" t="s">
        <v>2092</v>
      </c>
      <c r="J578" s="1" t="s">
        <v>2091</v>
      </c>
    </row>
    <row r="579" spans="1:10">
      <c r="A579" s="16"/>
      <c r="B579" s="15" t="s">
        <v>3344</v>
      </c>
      <c r="C579" s="15" t="s">
        <v>3363</v>
      </c>
      <c r="D579" s="47" t="s">
        <v>3364</v>
      </c>
      <c r="E579" s="1" t="s">
        <v>2098</v>
      </c>
      <c r="F579" s="1" t="s">
        <v>2099</v>
      </c>
      <c r="G579" s="1" t="s">
        <v>2095</v>
      </c>
      <c r="H579" s="1" t="s">
        <v>2097</v>
      </c>
      <c r="J579" s="1" t="s">
        <v>2096</v>
      </c>
    </row>
    <row r="580" spans="1:10">
      <c r="A580" s="16"/>
      <c r="B580" s="15" t="s">
        <v>3344</v>
      </c>
      <c r="C580" s="15" t="s">
        <v>3365</v>
      </c>
      <c r="D580" s="47" t="s">
        <v>3366</v>
      </c>
      <c r="E580" s="1" t="s">
        <v>2105</v>
      </c>
      <c r="F580" s="1" t="s">
        <v>2102</v>
      </c>
      <c r="G580" s="1" t="s">
        <v>2100</v>
      </c>
      <c r="H580" s="1" t="s">
        <v>2103</v>
      </c>
      <c r="I580" s="1" t="s">
        <v>2104</v>
      </c>
      <c r="J580" s="1" t="s">
        <v>2101</v>
      </c>
    </row>
    <row r="581" spans="1:10">
      <c r="A581" s="16"/>
      <c r="B581" s="15" t="s">
        <v>3344</v>
      </c>
      <c r="C581" s="15" t="s">
        <v>3367</v>
      </c>
      <c r="D581" s="47" t="s">
        <v>3368</v>
      </c>
      <c r="E581" s="1" t="s">
        <v>2108</v>
      </c>
      <c r="F581" s="1" t="s">
        <v>2111</v>
      </c>
      <c r="G581" s="1" t="s">
        <v>2106</v>
      </c>
      <c r="H581" s="1" t="s">
        <v>2109</v>
      </c>
      <c r="I581" s="1" t="s">
        <v>2110</v>
      </c>
      <c r="J581" s="1" t="s">
        <v>2107</v>
      </c>
    </row>
    <row r="582" spans="1:10">
      <c r="A582" s="16"/>
      <c r="B582" s="15" t="s">
        <v>3344</v>
      </c>
      <c r="C582" s="15" t="s">
        <v>3369</v>
      </c>
      <c r="D582" s="47" t="s">
        <v>3370</v>
      </c>
      <c r="E582" s="1" t="s">
        <v>2116</v>
      </c>
      <c r="F582" s="1" t="s">
        <v>2117</v>
      </c>
      <c r="G582" s="1" t="s">
        <v>2112</v>
      </c>
      <c r="H582" s="1" t="s">
        <v>2115</v>
      </c>
      <c r="I582" s="1" t="s">
        <v>2114</v>
      </c>
      <c r="J582" s="1" t="s">
        <v>2113</v>
      </c>
    </row>
    <row r="583" spans="1:10">
      <c r="A583" s="16"/>
      <c r="B583" s="15" t="s">
        <v>3344</v>
      </c>
      <c r="C583" s="15" t="s">
        <v>3371</v>
      </c>
      <c r="D583" s="47" t="s">
        <v>3372</v>
      </c>
      <c r="E583" s="1" t="s">
        <v>2123</v>
      </c>
      <c r="F583" s="1" t="s">
        <v>2120</v>
      </c>
      <c r="G583" s="1" t="s">
        <v>2118</v>
      </c>
      <c r="H583" s="1" t="s">
        <v>2122</v>
      </c>
      <c r="I583" s="1" t="s">
        <v>2121</v>
      </c>
      <c r="J583" s="1" t="s">
        <v>2119</v>
      </c>
    </row>
    <row r="584" spans="1:10">
      <c r="A584" s="16"/>
      <c r="B584" s="15" t="s">
        <v>3344</v>
      </c>
      <c r="C584" s="15" t="s">
        <v>3373</v>
      </c>
      <c r="D584" s="47" t="s">
        <v>3374</v>
      </c>
      <c r="E584" s="1" t="s">
        <v>2125</v>
      </c>
      <c r="F584" s="1" t="s">
        <v>2126</v>
      </c>
      <c r="G584" s="1" t="s">
        <v>2124</v>
      </c>
      <c r="H584" s="1" t="s">
        <v>2127</v>
      </c>
      <c r="I584" s="1" t="s">
        <v>2128</v>
      </c>
      <c r="J584" s="1" t="s">
        <v>2134</v>
      </c>
    </row>
    <row r="585" spans="1:10">
      <c r="A585" s="16"/>
      <c r="B585" s="15" t="s">
        <v>3344</v>
      </c>
      <c r="C585" s="15" t="s">
        <v>3375</v>
      </c>
      <c r="D585" s="47" t="s">
        <v>3376</v>
      </c>
      <c r="E585" s="1" t="s">
        <v>2138</v>
      </c>
      <c r="F585" s="1" t="s">
        <v>2140</v>
      </c>
      <c r="G585" s="1" t="s">
        <v>2136</v>
      </c>
      <c r="H585" s="1" t="s">
        <v>2139</v>
      </c>
      <c r="I585" s="1" t="s">
        <v>2137</v>
      </c>
      <c r="J585" s="1" t="s">
        <v>2135</v>
      </c>
    </row>
    <row r="586" spans="1:10">
      <c r="A586" s="16"/>
      <c r="B586" s="15" t="s">
        <v>3344</v>
      </c>
      <c r="C586" s="15" t="s">
        <v>3377</v>
      </c>
      <c r="D586" s="47" t="s">
        <v>3378</v>
      </c>
      <c r="E586" s="1" t="s">
        <v>2143</v>
      </c>
      <c r="F586" s="1" t="s">
        <v>2146</v>
      </c>
      <c r="G586" s="1" t="s">
        <v>2141</v>
      </c>
      <c r="H586" s="1" t="s">
        <v>2145</v>
      </c>
      <c r="I586" s="1" t="s">
        <v>2144</v>
      </c>
      <c r="J586" s="1" t="s">
        <v>2142</v>
      </c>
    </row>
    <row r="587" spans="1:10">
      <c r="A587" s="16"/>
      <c r="B587" s="15" t="s">
        <v>3344</v>
      </c>
      <c r="C587" s="15" t="s">
        <v>3379</v>
      </c>
      <c r="D587" s="47" t="s">
        <v>3380</v>
      </c>
      <c r="E587" s="1" t="s">
        <v>2151</v>
      </c>
      <c r="F587" s="1" t="s">
        <v>2149</v>
      </c>
      <c r="G587" s="1" t="s">
        <v>2147</v>
      </c>
      <c r="H587" s="1" t="s">
        <v>2150</v>
      </c>
      <c r="I587" s="1" t="s">
        <v>2152</v>
      </c>
      <c r="J587" s="1" t="s">
        <v>2148</v>
      </c>
    </row>
    <row r="588" spans="1:10">
      <c r="A588" s="16"/>
      <c r="B588" s="15" t="s">
        <v>3344</v>
      </c>
      <c r="C588" s="15" t="s">
        <v>3381</v>
      </c>
      <c r="D588" s="47" t="s">
        <v>3382</v>
      </c>
      <c r="E588" s="1" t="s">
        <v>2155</v>
      </c>
      <c r="F588" s="1" t="s">
        <v>2157</v>
      </c>
      <c r="G588" s="1" t="s">
        <v>2153</v>
      </c>
      <c r="H588" s="1" t="s">
        <v>2156</v>
      </c>
      <c r="J588" s="1" t="s">
        <v>2154</v>
      </c>
    </row>
    <row r="589" spans="1:10">
      <c r="A589" s="16"/>
      <c r="B589" s="15" t="s">
        <v>3344</v>
      </c>
      <c r="C589" s="15" t="s">
        <v>3383</v>
      </c>
      <c r="D589" s="47" t="s">
        <v>3384</v>
      </c>
      <c r="E589" s="1" t="s">
        <v>2161</v>
      </c>
      <c r="F589" s="1" t="s">
        <v>2162</v>
      </c>
      <c r="G589" s="1" t="s">
        <v>2158</v>
      </c>
      <c r="H589" s="1" t="s">
        <v>2160</v>
      </c>
      <c r="J589" s="1" t="s">
        <v>2159</v>
      </c>
    </row>
    <row r="590" spans="1:10">
      <c r="A590" s="16"/>
      <c r="B590" s="15" t="s">
        <v>3344</v>
      </c>
      <c r="C590" s="15" t="s">
        <v>3385</v>
      </c>
      <c r="D590" s="47" t="s">
        <v>3386</v>
      </c>
      <c r="E590" s="1" t="s">
        <v>2167</v>
      </c>
      <c r="F590" s="1" t="s">
        <v>2166</v>
      </c>
      <c r="G590" s="1" t="s">
        <v>2163</v>
      </c>
      <c r="H590" s="1" t="s">
        <v>2165</v>
      </c>
      <c r="J590" s="1" t="s">
        <v>2164</v>
      </c>
    </row>
    <row r="591" spans="1:10">
      <c r="A591" s="16"/>
      <c r="B591" s="15" t="s">
        <v>3344</v>
      </c>
      <c r="C591" s="15" t="s">
        <v>3387</v>
      </c>
      <c r="D591" s="47" t="s">
        <v>3388</v>
      </c>
      <c r="E591" s="1" t="s">
        <v>2170</v>
      </c>
      <c r="F591" s="1" t="s">
        <v>2171</v>
      </c>
      <c r="G591" s="1" t="s">
        <v>2168</v>
      </c>
      <c r="H591" s="1" t="s">
        <v>2169</v>
      </c>
    </row>
    <row r="592" spans="1:10">
      <c r="A592" s="16"/>
      <c r="B592" s="15" t="s">
        <v>3344</v>
      </c>
      <c r="C592" s="15" t="s">
        <v>3389</v>
      </c>
      <c r="D592" s="47" t="s">
        <v>3390</v>
      </c>
      <c r="E592" s="1" t="s">
        <v>2174</v>
      </c>
      <c r="F592" s="1" t="s">
        <v>2176</v>
      </c>
      <c r="G592" s="1" t="s">
        <v>2172</v>
      </c>
      <c r="H592" s="1" t="s">
        <v>2175</v>
      </c>
      <c r="J592" s="1" t="s">
        <v>2173</v>
      </c>
    </row>
    <row r="593" spans="1:10">
      <c r="A593" s="16"/>
      <c r="B593" s="15" t="s">
        <v>3344</v>
      </c>
      <c r="C593" s="15" t="s">
        <v>3391</v>
      </c>
      <c r="D593" s="47" t="s">
        <v>3392</v>
      </c>
      <c r="E593" s="1" t="s">
        <v>2181</v>
      </c>
      <c r="F593" s="1" t="s">
        <v>2179</v>
      </c>
      <c r="G593" s="1" t="s">
        <v>2178</v>
      </c>
      <c r="H593" s="1" t="s">
        <v>2180</v>
      </c>
      <c r="J593" s="1" t="s">
        <v>2177</v>
      </c>
    </row>
    <row r="594" spans="1:10">
      <c r="A594" s="16"/>
      <c r="B594" s="15" t="s">
        <v>3344</v>
      </c>
      <c r="C594" s="15" t="s">
        <v>3393</v>
      </c>
      <c r="D594" s="47" t="s">
        <v>3394</v>
      </c>
      <c r="E594" s="1" t="s">
        <v>2184</v>
      </c>
      <c r="F594" s="1" t="s">
        <v>2185</v>
      </c>
      <c r="G594" s="1" t="s">
        <v>2182</v>
      </c>
      <c r="J594" s="1" t="s">
        <v>2183</v>
      </c>
    </row>
    <row r="595" spans="1:10">
      <c r="A595" s="16"/>
      <c r="B595" s="15" t="s">
        <v>3344</v>
      </c>
      <c r="C595" s="15" t="s">
        <v>3395</v>
      </c>
      <c r="D595" s="47" t="s">
        <v>3396</v>
      </c>
      <c r="E595" s="1" t="s">
        <v>2190</v>
      </c>
      <c r="F595" s="1" t="s">
        <v>2188</v>
      </c>
      <c r="G595" s="1" t="s">
        <v>2186</v>
      </c>
      <c r="H595" s="1" t="s">
        <v>2189</v>
      </c>
      <c r="J595" s="1" t="s">
        <v>2187</v>
      </c>
    </row>
    <row r="596" spans="1:10">
      <c r="A596" s="16"/>
      <c r="B596" s="15" t="s">
        <v>3344</v>
      </c>
      <c r="C596" s="15" t="s">
        <v>3397</v>
      </c>
      <c r="D596" s="47" t="s">
        <v>3398</v>
      </c>
      <c r="E596" s="1" t="s">
        <v>2195</v>
      </c>
      <c r="F596" s="1" t="s">
        <v>2194</v>
      </c>
      <c r="G596" s="1" t="s">
        <v>2191</v>
      </c>
      <c r="H596" s="1" t="s">
        <v>2196</v>
      </c>
      <c r="I596" s="1" t="s">
        <v>2193</v>
      </c>
      <c r="J596" s="1" t="s">
        <v>2192</v>
      </c>
    </row>
    <row r="597" spans="1:10">
      <c r="A597" s="16"/>
      <c r="B597" s="15" t="s">
        <v>3344</v>
      </c>
      <c r="C597" s="15" t="s">
        <v>3399</v>
      </c>
      <c r="D597" s="47" t="s">
        <v>3400</v>
      </c>
      <c r="E597" s="1" t="s">
        <v>2201</v>
      </c>
      <c r="F597" s="1" t="s">
        <v>2200</v>
      </c>
      <c r="G597" s="1" t="s">
        <v>2197</v>
      </c>
      <c r="H597" s="1" t="s">
        <v>2199</v>
      </c>
      <c r="I597" s="1" t="s">
        <v>2202</v>
      </c>
      <c r="J597" s="1" t="s">
        <v>2198</v>
      </c>
    </row>
    <row r="598" spans="1:10">
      <c r="A598" s="16"/>
      <c r="B598" s="15" t="s">
        <v>3344</v>
      </c>
      <c r="C598" s="15" t="s">
        <v>3401</v>
      </c>
      <c r="D598" s="47" t="s">
        <v>3402</v>
      </c>
      <c r="E598" s="1" t="s">
        <v>2206</v>
      </c>
      <c r="F598" s="1" t="s">
        <v>2207</v>
      </c>
      <c r="G598" s="1" t="s">
        <v>2204</v>
      </c>
      <c r="H598" s="1" t="s">
        <v>2208</v>
      </c>
      <c r="I598" s="1" t="s">
        <v>2205</v>
      </c>
      <c r="J598" s="1" t="s">
        <v>2203</v>
      </c>
    </row>
    <row r="599" spans="1:10">
      <c r="A599" s="16"/>
      <c r="B599" s="15" t="s">
        <v>3344</v>
      </c>
      <c r="C599" s="15" t="s">
        <v>3403</v>
      </c>
      <c r="D599" s="47" t="s">
        <v>3404</v>
      </c>
      <c r="E599" s="1" t="s">
        <v>2132</v>
      </c>
      <c r="F599" s="1" t="s">
        <v>2129</v>
      </c>
      <c r="G599" s="1" t="s">
        <v>2133</v>
      </c>
      <c r="H599" s="1" t="s">
        <v>2131</v>
      </c>
      <c r="I599" s="1" t="s">
        <v>2130</v>
      </c>
    </row>
    <row r="600" spans="1:10">
      <c r="A600" s="16"/>
      <c r="B600" s="15" t="s">
        <v>3344</v>
      </c>
      <c r="C600" s="15" t="s">
        <v>3405</v>
      </c>
      <c r="D600" s="47" t="s">
        <v>3406</v>
      </c>
      <c r="E600" s="1" t="s">
        <v>2212</v>
      </c>
      <c r="F600" s="1" t="s">
        <v>2210</v>
      </c>
      <c r="G600" s="1" t="s">
        <v>2209</v>
      </c>
      <c r="H600" s="1" t="s">
        <v>2211</v>
      </c>
    </row>
    <row r="601" spans="1:10">
      <c r="A601" s="16"/>
      <c r="B601" s="15" t="s">
        <v>3344</v>
      </c>
      <c r="C601" s="15" t="s">
        <v>3407</v>
      </c>
      <c r="D601" s="47" t="s">
        <v>3408</v>
      </c>
      <c r="F601" s="1" t="s">
        <v>2216</v>
      </c>
      <c r="G601" s="1" t="s">
        <v>2213</v>
      </c>
      <c r="H601" s="1" t="s">
        <v>3651</v>
      </c>
      <c r="I601" s="1" t="s">
        <v>2215</v>
      </c>
      <c r="J601" s="1" t="s">
        <v>2214</v>
      </c>
    </row>
    <row r="602" spans="1:10">
      <c r="A602" s="16"/>
      <c r="B602" s="15" t="s">
        <v>3344</v>
      </c>
      <c r="C602" s="15" t="s">
        <v>3409</v>
      </c>
      <c r="D602" s="47" t="s">
        <v>3410</v>
      </c>
      <c r="E602" s="1" t="s">
        <v>2220</v>
      </c>
      <c r="F602" s="1" t="s">
        <v>2222</v>
      </c>
      <c r="G602" s="1" t="s">
        <v>2218</v>
      </c>
      <c r="H602" s="1" t="s">
        <v>2219</v>
      </c>
      <c r="I602" s="1" t="s">
        <v>2221</v>
      </c>
      <c r="J602" s="1" t="s">
        <v>2217</v>
      </c>
    </row>
    <row r="603" spans="1:10">
      <c r="A603" s="16"/>
      <c r="B603" s="15" t="s">
        <v>3344</v>
      </c>
      <c r="C603" s="15" t="s">
        <v>3411</v>
      </c>
      <c r="D603" s="47" t="s">
        <v>3412</v>
      </c>
      <c r="E603" s="1" t="s">
        <v>264</v>
      </c>
      <c r="F603" s="1" t="s">
        <v>263</v>
      </c>
      <c r="G603" s="1" t="s">
        <v>265</v>
      </c>
      <c r="H603" s="1" t="s">
        <v>266</v>
      </c>
      <c r="I603" s="1" t="s">
        <v>2223</v>
      </c>
      <c r="J603" s="1" t="s">
        <v>267</v>
      </c>
    </row>
    <row r="604" spans="1:10">
      <c r="A604" s="16"/>
      <c r="B604" s="15" t="s">
        <v>3344</v>
      </c>
      <c r="C604" s="15" t="s">
        <v>3413</v>
      </c>
      <c r="D604" s="47" t="s">
        <v>3414</v>
      </c>
      <c r="E604" s="1" t="s">
        <v>2226</v>
      </c>
      <c r="F604" s="1" t="s">
        <v>2227</v>
      </c>
      <c r="G604" s="1" t="s">
        <v>2224</v>
      </c>
      <c r="J604" s="1" t="s">
        <v>2225</v>
      </c>
    </row>
    <row r="605" spans="1:10">
      <c r="A605" s="16"/>
      <c r="B605" s="15" t="s">
        <v>3344</v>
      </c>
      <c r="C605" s="15" t="s">
        <v>3415</v>
      </c>
      <c r="D605" s="47" t="s">
        <v>3416</v>
      </c>
      <c r="E605" s="1" t="s">
        <v>2231</v>
      </c>
      <c r="F605" s="1" t="s">
        <v>2230</v>
      </c>
      <c r="G605" s="1" t="s">
        <v>2228</v>
      </c>
      <c r="J605" s="1" t="s">
        <v>2229</v>
      </c>
    </row>
    <row r="606" spans="1:10">
      <c r="A606" s="16"/>
      <c r="B606" s="15" t="s">
        <v>3344</v>
      </c>
      <c r="C606" s="15" t="s">
        <v>3417</v>
      </c>
      <c r="D606" s="47" t="s">
        <v>3418</v>
      </c>
      <c r="E606" s="1" t="s">
        <v>2234</v>
      </c>
      <c r="F606" s="1" t="s">
        <v>2235</v>
      </c>
      <c r="G606" s="1" t="s">
        <v>2232</v>
      </c>
      <c r="J606" s="1" t="s">
        <v>2233</v>
      </c>
    </row>
    <row r="607" spans="1:10">
      <c r="A607" s="16"/>
      <c r="B607" s="15" t="s">
        <v>3344</v>
      </c>
      <c r="C607" s="15" t="s">
        <v>3419</v>
      </c>
      <c r="D607" s="47" t="s">
        <v>3420</v>
      </c>
      <c r="E607" s="1" t="s">
        <v>2238</v>
      </c>
      <c r="F607" s="1" t="s">
        <v>2239</v>
      </c>
      <c r="G607" s="1" t="s">
        <v>2236</v>
      </c>
      <c r="J607" s="1" t="s">
        <v>2237</v>
      </c>
    </row>
    <row r="608" spans="1:10">
      <c r="A608" s="16"/>
      <c r="B608" s="15" t="s">
        <v>3344</v>
      </c>
      <c r="C608" s="15" t="s">
        <v>3421</v>
      </c>
      <c r="D608" s="47" t="s">
        <v>3422</v>
      </c>
      <c r="E608" s="1" t="s">
        <v>2242</v>
      </c>
      <c r="F608" s="1" t="s">
        <v>2243</v>
      </c>
      <c r="G608" s="1" t="s">
        <v>2241</v>
      </c>
      <c r="J608" s="1" t="s">
        <v>2240</v>
      </c>
    </row>
    <row r="609" spans="1:10">
      <c r="A609" s="16"/>
      <c r="B609" s="15" t="s">
        <v>3344</v>
      </c>
      <c r="C609" s="15" t="s">
        <v>3423</v>
      </c>
      <c r="D609" s="47" t="s">
        <v>3424</v>
      </c>
      <c r="E609" s="1" t="s">
        <v>2246</v>
      </c>
      <c r="F609" s="1" t="s">
        <v>2247</v>
      </c>
      <c r="G609" s="1" t="s">
        <v>2245</v>
      </c>
      <c r="J609" s="1" t="s">
        <v>2244</v>
      </c>
    </row>
    <row r="610" spans="1:10">
      <c r="A610" s="16"/>
      <c r="B610" s="15" t="s">
        <v>3344</v>
      </c>
      <c r="C610" s="15" t="s">
        <v>3425</v>
      </c>
      <c r="D610" s="47" t="s">
        <v>3426</v>
      </c>
      <c r="E610" s="1" t="s">
        <v>2250</v>
      </c>
      <c r="F610" s="1" t="s">
        <v>2251</v>
      </c>
      <c r="G610" s="1" t="s">
        <v>2249</v>
      </c>
      <c r="H610" s="1" t="s">
        <v>2252</v>
      </c>
      <c r="I610" s="1" t="s">
        <v>2253</v>
      </c>
      <c r="J610" s="1" t="s">
        <v>2248</v>
      </c>
    </row>
    <row r="611" spans="1:10">
      <c r="A611" s="16"/>
      <c r="B611" s="15" t="s">
        <v>3344</v>
      </c>
      <c r="C611" s="15" t="s">
        <v>3427</v>
      </c>
      <c r="D611" s="47" t="s">
        <v>3428</v>
      </c>
      <c r="E611" s="1" t="s">
        <v>2256</v>
      </c>
      <c r="F611" s="1" t="s">
        <v>2258</v>
      </c>
      <c r="G611" s="1" t="s">
        <v>2254</v>
      </c>
      <c r="H611" s="1" t="s">
        <v>2257</v>
      </c>
      <c r="I611" s="1" t="s">
        <v>2259</v>
      </c>
      <c r="J611" s="1" t="s">
        <v>2255</v>
      </c>
    </row>
    <row r="612" spans="1:10">
      <c r="A612" s="16"/>
      <c r="B612" s="15" t="s">
        <v>3429</v>
      </c>
      <c r="C612" s="15" t="s">
        <v>3430</v>
      </c>
      <c r="D612" s="47" t="s">
        <v>3431</v>
      </c>
      <c r="E612" s="1" t="s">
        <v>2263</v>
      </c>
      <c r="F612" s="1" t="s">
        <v>2262</v>
      </c>
      <c r="G612" s="1" t="s">
        <v>2260</v>
      </c>
      <c r="H612" s="1" t="s">
        <v>2264</v>
      </c>
      <c r="I612" s="1" t="s">
        <v>2265</v>
      </c>
      <c r="J612" s="1" t="s">
        <v>2261</v>
      </c>
    </row>
    <row r="613" spans="1:10">
      <c r="A613" s="16"/>
      <c r="B613" s="15" t="s">
        <v>3429</v>
      </c>
      <c r="C613" s="15" t="s">
        <v>3432</v>
      </c>
      <c r="D613" s="47" t="s">
        <v>3433</v>
      </c>
      <c r="E613" s="1" t="s">
        <v>2270</v>
      </c>
      <c r="F613" s="1" t="s">
        <v>2268</v>
      </c>
      <c r="G613" s="1" t="s">
        <v>2266</v>
      </c>
      <c r="H613" s="1" t="s">
        <v>2269</v>
      </c>
      <c r="I613" s="1" t="s">
        <v>2271</v>
      </c>
      <c r="J613" s="1" t="s">
        <v>2267</v>
      </c>
    </row>
    <row r="614" spans="1:10">
      <c r="A614" s="16"/>
      <c r="B614" s="15" t="s">
        <v>3429</v>
      </c>
      <c r="C614" s="15" t="s">
        <v>3434</v>
      </c>
      <c r="D614" s="47" t="s">
        <v>3433</v>
      </c>
      <c r="E614" s="1" t="s">
        <v>2276</v>
      </c>
      <c r="F614" s="1" t="s">
        <v>2275</v>
      </c>
      <c r="G614" s="1" t="s">
        <v>2273</v>
      </c>
      <c r="H614" s="1" t="s">
        <v>2274</v>
      </c>
      <c r="J614" s="1" t="s">
        <v>2272</v>
      </c>
    </row>
    <row r="615" spans="1:10">
      <c r="A615" s="16"/>
      <c r="B615" s="15" t="s">
        <v>3429</v>
      </c>
      <c r="C615" s="15" t="s">
        <v>3435</v>
      </c>
      <c r="D615" s="47" t="s">
        <v>3436</v>
      </c>
      <c r="E615" s="1" t="s">
        <v>2281</v>
      </c>
      <c r="F615" s="1" t="s">
        <v>2280</v>
      </c>
      <c r="G615" s="1" t="s">
        <v>2277</v>
      </c>
      <c r="H615" s="1" t="s">
        <v>2279</v>
      </c>
      <c r="I615" s="1" t="s">
        <v>2282</v>
      </c>
      <c r="J615" s="1" t="s">
        <v>2278</v>
      </c>
    </row>
    <row r="616" spans="1:10">
      <c r="A616" s="16"/>
      <c r="B616" s="15" t="s">
        <v>3429</v>
      </c>
      <c r="C616" s="15" t="s">
        <v>3437</v>
      </c>
      <c r="D616" s="47" t="s">
        <v>3438</v>
      </c>
      <c r="E616" s="1" t="s">
        <v>2286</v>
      </c>
      <c r="F616" s="1" t="s">
        <v>2287</v>
      </c>
      <c r="G616" s="1" t="s">
        <v>2283</v>
      </c>
      <c r="H616" s="1" t="s">
        <v>2288</v>
      </c>
      <c r="I616" s="1" t="s">
        <v>2285</v>
      </c>
      <c r="J616" s="1" t="s">
        <v>2284</v>
      </c>
    </row>
    <row r="617" spans="1:10">
      <c r="A617" s="16"/>
      <c r="B617" s="15" t="s">
        <v>3429</v>
      </c>
      <c r="C617" s="15" t="s">
        <v>3439</v>
      </c>
      <c r="D617" s="47" t="s">
        <v>3440</v>
      </c>
      <c r="E617" s="1" t="s">
        <v>2293</v>
      </c>
      <c r="F617" s="1" t="s">
        <v>2291</v>
      </c>
      <c r="G617" s="1" t="s">
        <v>2289</v>
      </c>
      <c r="H617" s="1" t="s">
        <v>2294</v>
      </c>
      <c r="I617" s="1" t="s">
        <v>2292</v>
      </c>
      <c r="J617" s="1" t="s">
        <v>2290</v>
      </c>
    </row>
    <row r="618" spans="1:10">
      <c r="A618" s="16"/>
      <c r="B618" s="15" t="s">
        <v>3429</v>
      </c>
      <c r="C618" s="15" t="s">
        <v>3441</v>
      </c>
      <c r="D618" s="47" t="s">
        <v>3442</v>
      </c>
      <c r="E618" s="1" t="s">
        <v>2299</v>
      </c>
      <c r="F618" s="1" t="s">
        <v>2300</v>
      </c>
      <c r="G618" s="1" t="s">
        <v>2295</v>
      </c>
      <c r="H618" s="1" t="s">
        <v>2298</v>
      </c>
      <c r="I618" s="1" t="s">
        <v>2297</v>
      </c>
      <c r="J618" s="1" t="s">
        <v>2296</v>
      </c>
    </row>
    <row r="619" spans="1:10">
      <c r="A619" s="16"/>
      <c r="B619" s="15" t="s">
        <v>3429</v>
      </c>
      <c r="C619" s="15" t="s">
        <v>3443</v>
      </c>
      <c r="D619" s="47" t="s">
        <v>3444</v>
      </c>
      <c r="E619" s="1" t="s">
        <v>2305</v>
      </c>
      <c r="F619" s="1" t="s">
        <v>2303</v>
      </c>
      <c r="G619" s="1" t="s">
        <v>2301</v>
      </c>
      <c r="H619" s="1" t="s">
        <v>2306</v>
      </c>
      <c r="I619" s="1" t="s">
        <v>2304</v>
      </c>
      <c r="J619" s="1" t="s">
        <v>2302</v>
      </c>
    </row>
    <row r="620" spans="1:10">
      <c r="A620" s="16"/>
      <c r="B620" s="15" t="s">
        <v>3429</v>
      </c>
      <c r="C620" s="15" t="s">
        <v>3445</v>
      </c>
      <c r="D620" s="47" t="s">
        <v>3446</v>
      </c>
      <c r="E620" s="1" t="s">
        <v>2314</v>
      </c>
      <c r="F620" s="1" t="s">
        <v>2315</v>
      </c>
      <c r="G620" s="1" t="s">
        <v>2311</v>
      </c>
      <c r="H620" s="1" t="s">
        <v>2313</v>
      </c>
      <c r="J620" s="1" t="s">
        <v>2312</v>
      </c>
    </row>
    <row r="621" spans="1:10">
      <c r="A621" s="16"/>
      <c r="B621" s="15" t="s">
        <v>3429</v>
      </c>
      <c r="C621" s="15" t="s">
        <v>3447</v>
      </c>
      <c r="D621" s="47" t="s">
        <v>3448</v>
      </c>
      <c r="E621" s="1" t="s">
        <v>2319</v>
      </c>
      <c r="F621" s="1" t="s">
        <v>2318</v>
      </c>
      <c r="G621" s="1" t="s">
        <v>2316</v>
      </c>
      <c r="J621" s="1" t="s">
        <v>2317</v>
      </c>
    </row>
    <row r="622" spans="1:10">
      <c r="A622" s="16"/>
      <c r="B622" s="15" t="s">
        <v>3429</v>
      </c>
      <c r="C622" s="15" t="s">
        <v>3449</v>
      </c>
      <c r="D622" s="47" t="s">
        <v>3450</v>
      </c>
    </row>
    <row r="623" spans="1:10">
      <c r="A623" s="16"/>
      <c r="B623" s="15" t="s">
        <v>3429</v>
      </c>
      <c r="C623" s="15" t="s">
        <v>3451</v>
      </c>
      <c r="D623" s="47" t="s">
        <v>3452</v>
      </c>
    </row>
    <row r="624" spans="1:10">
      <c r="A624" s="16"/>
      <c r="B624" s="15" t="s">
        <v>3429</v>
      </c>
      <c r="C624" s="15" t="s">
        <v>3453</v>
      </c>
      <c r="D624" s="47" t="s">
        <v>3454</v>
      </c>
      <c r="G624" s="1" t="s">
        <v>2320</v>
      </c>
      <c r="J624" s="1" t="s">
        <v>2321</v>
      </c>
    </row>
    <row r="625" spans="1:10">
      <c r="A625" s="16"/>
      <c r="B625" s="15" t="s">
        <v>3429</v>
      </c>
      <c r="C625" s="15" t="s">
        <v>3455</v>
      </c>
      <c r="D625" s="47" t="s">
        <v>3454</v>
      </c>
      <c r="E625" s="1" t="s">
        <v>2324</v>
      </c>
      <c r="F625" s="1" t="s">
        <v>2327</v>
      </c>
      <c r="G625" s="1" t="s">
        <v>2323</v>
      </c>
      <c r="H625" s="1" t="s">
        <v>2325</v>
      </c>
      <c r="I625" s="1" t="s">
        <v>2326</v>
      </c>
      <c r="J625" s="1" t="s">
        <v>2322</v>
      </c>
    </row>
    <row r="626" spans="1:10">
      <c r="A626" s="16"/>
      <c r="B626" s="15" t="s">
        <v>3456</v>
      </c>
      <c r="C626" s="15" t="s">
        <v>3457</v>
      </c>
      <c r="D626" s="47" t="s">
        <v>3458</v>
      </c>
      <c r="E626" s="1" t="s">
        <v>2333</v>
      </c>
      <c r="F626" s="1" t="s">
        <v>2328</v>
      </c>
      <c r="G626" s="1" t="s">
        <v>2330</v>
      </c>
      <c r="H626" s="1" t="s">
        <v>2332</v>
      </c>
      <c r="I626" s="1" t="s">
        <v>2331</v>
      </c>
      <c r="J626" s="1" t="s">
        <v>2329</v>
      </c>
    </row>
    <row r="627" spans="1:10">
      <c r="A627" s="16"/>
      <c r="B627" s="15" t="s">
        <v>3456</v>
      </c>
      <c r="C627" s="15"/>
      <c r="D627" s="47" t="s">
        <v>3459</v>
      </c>
      <c r="E627" s="1" t="s">
        <v>2336</v>
      </c>
      <c r="F627" s="1" t="s">
        <v>2337</v>
      </c>
      <c r="G627" s="1" t="s">
        <v>2334</v>
      </c>
      <c r="H627" s="1" t="s">
        <v>2335</v>
      </c>
    </row>
    <row r="628" spans="1:10" ht="21" customHeight="1">
      <c r="A628" s="16"/>
      <c r="B628" s="15" t="s">
        <v>3456</v>
      </c>
      <c r="C628" s="15"/>
      <c r="D628" s="47" t="s">
        <v>3459</v>
      </c>
      <c r="E628" s="1" t="s">
        <v>2342</v>
      </c>
      <c r="F628" s="1" t="s">
        <v>2340</v>
      </c>
      <c r="G628" s="1" t="s">
        <v>2338</v>
      </c>
      <c r="H628" s="1" t="s">
        <v>2341</v>
      </c>
      <c r="J628" s="1" t="s">
        <v>2339</v>
      </c>
    </row>
    <row r="629" spans="1:10">
      <c r="A629" s="16"/>
      <c r="B629" s="15" t="s">
        <v>3456</v>
      </c>
      <c r="C629" s="15"/>
      <c r="D629" s="47" t="s">
        <v>3459</v>
      </c>
      <c r="E629" s="1" t="s">
        <v>2345</v>
      </c>
      <c r="F629" s="1" t="s">
        <v>2346</v>
      </c>
      <c r="G629" s="1" t="s">
        <v>2343</v>
      </c>
      <c r="J629" s="1" t="s">
        <v>2344</v>
      </c>
    </row>
    <row r="630" spans="1:10">
      <c r="A630" s="16"/>
      <c r="B630" s="15" t="s">
        <v>3456</v>
      </c>
      <c r="C630" s="15"/>
      <c r="D630" s="47" t="s">
        <v>3460</v>
      </c>
      <c r="E630" s="1" t="s">
        <v>2350</v>
      </c>
      <c r="G630" s="1" t="s">
        <v>2347</v>
      </c>
      <c r="H630" s="1" t="s">
        <v>2348</v>
      </c>
      <c r="I630" s="1" t="s">
        <v>2349</v>
      </c>
    </row>
    <row r="631" spans="1:10">
      <c r="A631" s="16"/>
      <c r="B631" s="15" t="s">
        <v>3456</v>
      </c>
      <c r="C631" s="15" t="s">
        <v>3461</v>
      </c>
      <c r="D631" s="47" t="s">
        <v>3462</v>
      </c>
      <c r="E631" s="1" t="s">
        <v>2307</v>
      </c>
      <c r="G631" s="1" t="s">
        <v>2310</v>
      </c>
      <c r="H631" s="1" t="s">
        <v>2308</v>
      </c>
      <c r="I631" s="1" t="s">
        <v>2309</v>
      </c>
      <c r="J631" s="1" t="s">
        <v>2302</v>
      </c>
    </row>
    <row r="632" spans="1:10">
      <c r="A632" s="16"/>
      <c r="B632" s="15" t="s">
        <v>3456</v>
      </c>
      <c r="C632" s="15" t="s">
        <v>3463</v>
      </c>
      <c r="D632" s="47" t="s">
        <v>3464</v>
      </c>
      <c r="E632" s="1" t="s">
        <v>2353</v>
      </c>
      <c r="G632" s="1" t="s">
        <v>2351</v>
      </c>
      <c r="H632" s="1" t="s">
        <v>2352</v>
      </c>
      <c r="I632" s="1" t="s">
        <v>2354</v>
      </c>
    </row>
    <row r="633" spans="1:10">
      <c r="A633" s="16"/>
      <c r="B633" s="15" t="s">
        <v>3456</v>
      </c>
      <c r="C633" s="15" t="s">
        <v>3465</v>
      </c>
      <c r="D633" s="47" t="s">
        <v>3464</v>
      </c>
      <c r="E633" s="1" t="s">
        <v>2356</v>
      </c>
      <c r="G633" s="1" t="s">
        <v>2355</v>
      </c>
      <c r="H633" s="1" t="s">
        <v>2357</v>
      </c>
      <c r="I633" s="1" t="s">
        <v>2358</v>
      </c>
    </row>
    <row r="634" spans="1:10">
      <c r="A634" s="16"/>
      <c r="B634" s="15" t="s">
        <v>3456</v>
      </c>
      <c r="C634" s="15" t="s">
        <v>3466</v>
      </c>
      <c r="D634" s="47" t="s">
        <v>3467</v>
      </c>
      <c r="E634" s="1" t="s">
        <v>2360</v>
      </c>
      <c r="G634" s="1" t="s">
        <v>2359</v>
      </c>
      <c r="H634" s="1" t="s">
        <v>2361</v>
      </c>
      <c r="I634" s="1" t="s">
        <v>2362</v>
      </c>
      <c r="J634" s="1" t="s">
        <v>2363</v>
      </c>
    </row>
    <row r="635" spans="1:10" ht="21" customHeight="1">
      <c r="A635" s="16"/>
      <c r="B635" s="15" t="s">
        <v>3456</v>
      </c>
      <c r="C635" s="15" t="s">
        <v>3468</v>
      </c>
      <c r="D635" s="47" t="s">
        <v>3469</v>
      </c>
      <c r="E635" s="1" t="s">
        <v>2373</v>
      </c>
      <c r="G635" s="1" t="s">
        <v>2372</v>
      </c>
      <c r="H635" s="1" t="s">
        <v>2375</v>
      </c>
      <c r="I635" s="1" t="s">
        <v>2374</v>
      </c>
      <c r="J635" s="1" t="s">
        <v>2380</v>
      </c>
    </row>
    <row r="636" spans="1:10">
      <c r="A636" s="16"/>
      <c r="B636" s="15" t="s">
        <v>3456</v>
      </c>
      <c r="C636" s="15" t="s">
        <v>3470</v>
      </c>
      <c r="D636" s="47" t="s">
        <v>3471</v>
      </c>
      <c r="E636" s="1" t="s">
        <v>2366</v>
      </c>
      <c r="F636" s="1" t="s">
        <v>2367</v>
      </c>
      <c r="G636" s="1" t="s">
        <v>2364</v>
      </c>
      <c r="H636" s="1" t="s">
        <v>2365</v>
      </c>
      <c r="J636" s="1" t="s">
        <v>2363</v>
      </c>
    </row>
    <row r="637" spans="1:10">
      <c r="A637" s="16"/>
      <c r="B637" s="15" t="s">
        <v>3456</v>
      </c>
      <c r="C637" s="15" t="s">
        <v>3472</v>
      </c>
      <c r="D637" s="47" t="s">
        <v>3473</v>
      </c>
      <c r="E637" s="1" t="s">
        <v>2388</v>
      </c>
      <c r="F637" s="1" t="s">
        <v>2386</v>
      </c>
      <c r="G637" s="1" t="s">
        <v>2385</v>
      </c>
      <c r="H637" s="1" t="s">
        <v>2384</v>
      </c>
      <c r="J637" s="1" t="s">
        <v>2387</v>
      </c>
    </row>
    <row r="638" spans="1:10">
      <c r="A638" s="16"/>
      <c r="B638" s="15" t="s">
        <v>3456</v>
      </c>
      <c r="C638" s="15" t="s">
        <v>3474</v>
      </c>
      <c r="D638" s="47" t="s">
        <v>3475</v>
      </c>
      <c r="F638" s="1" t="s">
        <v>2377</v>
      </c>
      <c r="G638" s="1" t="s">
        <v>2383</v>
      </c>
      <c r="J638" s="1" t="s">
        <v>2382</v>
      </c>
    </row>
    <row r="639" spans="1:10">
      <c r="A639" s="16"/>
      <c r="B639" s="15" t="s">
        <v>3456</v>
      </c>
      <c r="C639" s="15" t="s">
        <v>3476</v>
      </c>
      <c r="D639" s="47" t="s">
        <v>3477</v>
      </c>
      <c r="E639" s="1" t="s">
        <v>2391</v>
      </c>
      <c r="F639" s="1" t="s">
        <v>2393</v>
      </c>
      <c r="G639" s="1" t="s">
        <v>2389</v>
      </c>
      <c r="H639" s="1" t="s">
        <v>2392</v>
      </c>
      <c r="I639" s="1" t="s">
        <v>2394</v>
      </c>
      <c r="J639" s="1" t="s">
        <v>2390</v>
      </c>
    </row>
    <row r="640" spans="1:10">
      <c r="A640" s="16"/>
      <c r="B640" s="15" t="s">
        <v>3456</v>
      </c>
      <c r="C640" s="15" t="s">
        <v>3478</v>
      </c>
      <c r="D640" s="47" t="s">
        <v>3469</v>
      </c>
      <c r="E640" s="1" t="s">
        <v>2379</v>
      </c>
      <c r="F640" s="1" t="s">
        <v>2378</v>
      </c>
      <c r="G640" s="1" t="s">
        <v>2381</v>
      </c>
      <c r="H640" s="1" t="s">
        <v>2376</v>
      </c>
      <c r="J640" s="1" t="s">
        <v>2380</v>
      </c>
    </row>
    <row r="641" spans="1:10">
      <c r="A641" s="16"/>
      <c r="B641" s="15" t="s">
        <v>3456</v>
      </c>
      <c r="C641" s="15" t="s">
        <v>3479</v>
      </c>
      <c r="D641" s="47" t="s">
        <v>3467</v>
      </c>
      <c r="E641" s="1" t="s">
        <v>2371</v>
      </c>
      <c r="F641" s="1" t="s">
        <v>2369</v>
      </c>
      <c r="G641" s="1" t="s">
        <v>2368</v>
      </c>
      <c r="J641" s="1" t="s">
        <v>2370</v>
      </c>
    </row>
    <row r="642" spans="1:10">
      <c r="A642" s="16"/>
      <c r="B642" s="15" t="s">
        <v>3456</v>
      </c>
      <c r="C642" s="15"/>
      <c r="D642" s="47" t="s">
        <v>3480</v>
      </c>
      <c r="E642" s="1" t="s">
        <v>2398</v>
      </c>
      <c r="F642" s="1" t="s">
        <v>2399</v>
      </c>
      <c r="G642" s="1" t="s">
        <v>2396</v>
      </c>
      <c r="H642" s="1" t="s">
        <v>2397</v>
      </c>
      <c r="J642" s="1" t="s">
        <v>2395</v>
      </c>
    </row>
    <row r="643" spans="1:10">
      <c r="A643" s="16"/>
      <c r="B643" s="15" t="s">
        <v>3456</v>
      </c>
      <c r="C643" s="15"/>
      <c r="D643" s="47" t="s">
        <v>3481</v>
      </c>
      <c r="G643" s="1" t="s">
        <v>2401</v>
      </c>
      <c r="J643" s="1" t="s">
        <v>2400</v>
      </c>
    </row>
    <row r="644" spans="1:10">
      <c r="A644" s="16"/>
      <c r="B644" s="15" t="s">
        <v>3456</v>
      </c>
      <c r="C644" s="15"/>
      <c r="D644" s="47" t="s">
        <v>3482</v>
      </c>
      <c r="E644" s="1" t="s">
        <v>2405</v>
      </c>
      <c r="F644" s="1" t="s">
        <v>2404</v>
      </c>
      <c r="G644" s="1" t="s">
        <v>2402</v>
      </c>
      <c r="H644" s="1" t="s">
        <v>2403</v>
      </c>
    </row>
    <row r="645" spans="1:10" ht="34">
      <c r="A645" s="16"/>
      <c r="B645" s="15" t="s">
        <v>3456</v>
      </c>
      <c r="C645" s="15"/>
      <c r="D645" s="47" t="s">
        <v>3483</v>
      </c>
      <c r="E645" s="1" t="s">
        <v>2408</v>
      </c>
      <c r="F645" s="1" t="s">
        <v>2409</v>
      </c>
      <c r="G645" s="1" t="s">
        <v>2406</v>
      </c>
      <c r="H645" s="1" t="s">
        <v>2407</v>
      </c>
      <c r="I645" s="1" t="s">
        <v>2410</v>
      </c>
      <c r="J645" s="1" t="s">
        <v>2411</v>
      </c>
    </row>
    <row r="646" spans="1:10">
      <c r="A646" s="16"/>
      <c r="B646" s="15" t="s">
        <v>3484</v>
      </c>
      <c r="C646" s="15"/>
      <c r="D646" s="47" t="s">
        <v>3485</v>
      </c>
      <c r="E646" s="1" t="s">
        <v>2412</v>
      </c>
    </row>
    <row r="647" spans="1:10">
      <c r="A647" s="16"/>
      <c r="B647" s="15" t="s">
        <v>3484</v>
      </c>
      <c r="C647" s="15" t="s">
        <v>3486</v>
      </c>
      <c r="D647" s="47" t="s">
        <v>3487</v>
      </c>
      <c r="E647" s="1" t="s">
        <v>2413</v>
      </c>
    </row>
    <row r="648" spans="1:10">
      <c r="A648" s="16"/>
      <c r="B648" s="15" t="s">
        <v>3484</v>
      </c>
      <c r="C648" s="15" t="s">
        <v>3488</v>
      </c>
      <c r="D648" s="47" t="s">
        <v>3489</v>
      </c>
      <c r="E648" s="1" t="s">
        <v>2414</v>
      </c>
    </row>
    <row r="649" spans="1:10">
      <c r="A649" s="16"/>
      <c r="B649" s="15" t="s">
        <v>3484</v>
      </c>
      <c r="C649" s="15" t="s">
        <v>3490</v>
      </c>
      <c r="D649" s="47" t="s">
        <v>3491</v>
      </c>
      <c r="E649" s="1" t="s">
        <v>2415</v>
      </c>
    </row>
    <row r="650" spans="1:10">
      <c r="A650" s="16"/>
      <c r="B650" s="15" t="s">
        <v>3484</v>
      </c>
      <c r="C650" s="15" t="s">
        <v>3492</v>
      </c>
      <c r="D650" s="47" t="s">
        <v>3493</v>
      </c>
      <c r="E650" s="1" t="s">
        <v>2416</v>
      </c>
    </row>
    <row r="651" spans="1:10">
      <c r="A651" s="16"/>
      <c r="B651" s="15" t="s">
        <v>3484</v>
      </c>
      <c r="C651" s="15"/>
      <c r="D651" s="47" t="s">
        <v>3494</v>
      </c>
      <c r="E651" s="1" t="s">
        <v>2417</v>
      </c>
    </row>
    <row r="652" spans="1:10">
      <c r="A652" s="16"/>
      <c r="B652" s="15" t="s">
        <v>3484</v>
      </c>
      <c r="C652" s="15"/>
      <c r="D652" s="47" t="s">
        <v>3495</v>
      </c>
      <c r="E652" s="1" t="s">
        <v>2418</v>
      </c>
    </row>
    <row r="653" spans="1:10">
      <c r="A653" s="16"/>
      <c r="B653" s="15" t="s">
        <v>3484</v>
      </c>
      <c r="C653" s="15" t="s">
        <v>3496</v>
      </c>
      <c r="D653" s="47" t="s">
        <v>3497</v>
      </c>
      <c r="E653" s="1" t="s">
        <v>2419</v>
      </c>
    </row>
    <row r="654" spans="1:10">
      <c r="A654" s="16"/>
      <c r="B654" s="15" t="s">
        <v>3484</v>
      </c>
      <c r="C654" s="15" t="s">
        <v>3498</v>
      </c>
      <c r="D654" s="47" t="s">
        <v>3499</v>
      </c>
      <c r="E654" s="1" t="s">
        <v>2420</v>
      </c>
    </row>
    <row r="655" spans="1:10">
      <c r="A655" s="16"/>
      <c r="B655" s="15" t="s">
        <v>3484</v>
      </c>
      <c r="C655" s="15" t="s">
        <v>3500</v>
      </c>
      <c r="D655" s="47" t="s">
        <v>3501</v>
      </c>
      <c r="E655" s="1" t="s">
        <v>2421</v>
      </c>
    </row>
    <row r="656" spans="1:10">
      <c r="A656" s="16"/>
      <c r="B656" s="15" t="s">
        <v>3484</v>
      </c>
      <c r="C656" s="15" t="s">
        <v>3502</v>
      </c>
      <c r="D656" s="47" t="s">
        <v>3503</v>
      </c>
      <c r="E656" s="1" t="s">
        <v>2422</v>
      </c>
    </row>
    <row r="657" spans="1:10">
      <c r="A657" s="16"/>
      <c r="B657" s="15" t="s">
        <v>3484</v>
      </c>
      <c r="C657" s="15" t="s">
        <v>3504</v>
      </c>
      <c r="D657" s="47" t="s">
        <v>3505</v>
      </c>
      <c r="E657" s="1" t="s">
        <v>2423</v>
      </c>
    </row>
    <row r="658" spans="1:10">
      <c r="A658" s="16"/>
      <c r="B658" s="15" t="s">
        <v>3484</v>
      </c>
      <c r="C658" s="15" t="s">
        <v>3506</v>
      </c>
      <c r="D658" s="47" t="s">
        <v>3507</v>
      </c>
      <c r="E658" s="1" t="s">
        <v>2424</v>
      </c>
    </row>
    <row r="659" spans="1:10">
      <c r="A659" s="16"/>
      <c r="B659" s="15" t="s">
        <v>3484</v>
      </c>
      <c r="C659" s="15" t="s">
        <v>3508</v>
      </c>
      <c r="D659" s="47" t="s">
        <v>3509</v>
      </c>
      <c r="E659" s="1" t="s">
        <v>2425</v>
      </c>
    </row>
    <row r="660" spans="1:10">
      <c r="A660" s="16"/>
      <c r="B660" s="15" t="s">
        <v>3484</v>
      </c>
      <c r="C660" s="15" t="s">
        <v>3510</v>
      </c>
      <c r="D660" s="47" t="s">
        <v>3511</v>
      </c>
      <c r="E660" s="1" t="s">
        <v>2426</v>
      </c>
      <c r="F660" s="1" t="s">
        <v>2429</v>
      </c>
      <c r="G660" s="1" t="s">
        <v>2427</v>
      </c>
      <c r="H660" s="1" t="s">
        <v>2431</v>
      </c>
      <c r="I660" s="1" t="s">
        <v>2430</v>
      </c>
      <c r="J660" s="1" t="s">
        <v>2428</v>
      </c>
    </row>
    <row r="661" spans="1:10">
      <c r="A661" s="23"/>
      <c r="B661" s="24" t="s">
        <v>3484</v>
      </c>
      <c r="C661" s="24" t="s">
        <v>3512</v>
      </c>
      <c r="D661" s="52" t="s">
        <v>3513</v>
      </c>
      <c r="E661" s="25" t="s">
        <v>2432</v>
      </c>
      <c r="F661" s="25"/>
      <c r="G661" s="25"/>
      <c r="H661" s="25"/>
      <c r="I661" s="25"/>
      <c r="J661" s="25"/>
    </row>
    <row r="663" spans="1:10" ht="21" customHeight="1"/>
    <row r="665" spans="1:10">
      <c r="C665"/>
    </row>
    <row r="666" spans="1:10">
      <c r="C666"/>
    </row>
    <row r="667" spans="1:10">
      <c r="C667"/>
    </row>
    <row r="668" spans="1:10">
      <c r="C668"/>
    </row>
    <row r="669" spans="1:10">
      <c r="C669"/>
    </row>
    <row r="670" spans="1:10">
      <c r="C670"/>
    </row>
    <row r="671" spans="1:10">
      <c r="C671"/>
    </row>
    <row r="672" spans="1:10">
      <c r="C672"/>
    </row>
    <row r="673" spans="3:3">
      <c r="C673"/>
    </row>
    <row r="674" spans="3:3">
      <c r="C674"/>
    </row>
    <row r="675" spans="3:3">
      <c r="C675"/>
    </row>
    <row r="676" spans="3:3">
      <c r="C676"/>
    </row>
  </sheetData>
  <phoneticPr fontId="1"/>
  <pageMargins left="0.70866141732283472" right="0.70866141732283472" top="0.74803149606299213" bottom="0.74803149606299213" header="0.31496062992125984" footer="0.31496062992125984"/>
  <pageSetup paperSize="9" scale="17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0E115-A6DC-B440-81A8-A2DA3A7A195F}">
  <dimension ref="A1:D139"/>
  <sheetViews>
    <sheetView zoomScaleNormal="100" workbookViewId="0">
      <pane ySplit="3" topLeftCell="A4" activePane="bottomLeft" state="frozen"/>
      <selection pane="bottomLeft" activeCell="A2" sqref="A2"/>
    </sheetView>
  </sheetViews>
  <sheetFormatPr baseColWidth="10" defaultRowHeight="20"/>
  <cols>
    <col min="1" max="1" width="3.28515625" style="26" customWidth="1"/>
    <col min="2" max="2" width="43.7109375" style="26" customWidth="1"/>
    <col min="3" max="4" width="15.28515625" style="28" customWidth="1"/>
  </cols>
  <sheetData>
    <row r="1" spans="1:4">
      <c r="A1" s="10" t="s">
        <v>3985</v>
      </c>
    </row>
    <row r="2" spans="1:4">
      <c r="A2" s="53"/>
      <c r="B2" s="54"/>
      <c r="C2" s="53" t="s">
        <v>3702</v>
      </c>
      <c r="D2" s="53" t="s">
        <v>3703</v>
      </c>
    </row>
    <row r="3" spans="1:4" s="27" customFormat="1" ht="34">
      <c r="A3" s="55"/>
      <c r="B3" s="56" t="s">
        <v>3704</v>
      </c>
      <c r="C3" s="55" t="s">
        <v>3705</v>
      </c>
      <c r="D3" s="55" t="s">
        <v>3706</v>
      </c>
    </row>
    <row r="4" spans="1:4">
      <c r="A4" s="33" t="s">
        <v>3982</v>
      </c>
      <c r="B4" s="34"/>
      <c r="C4" s="29"/>
      <c r="D4" s="29"/>
    </row>
    <row r="5" spans="1:4">
      <c r="A5" s="30"/>
      <c r="B5" s="35" t="s">
        <v>3707</v>
      </c>
      <c r="C5" s="32" t="s">
        <v>3708</v>
      </c>
      <c r="D5" s="32" t="s">
        <v>3709</v>
      </c>
    </row>
    <row r="6" spans="1:4">
      <c r="A6" s="30"/>
      <c r="B6" s="35" t="s">
        <v>3711</v>
      </c>
      <c r="C6" s="32" t="s">
        <v>3712</v>
      </c>
      <c r="D6" s="32" t="s">
        <v>3710</v>
      </c>
    </row>
    <row r="7" spans="1:4">
      <c r="A7" s="30"/>
      <c r="B7" s="35" t="s">
        <v>3713</v>
      </c>
      <c r="C7" s="32" t="s">
        <v>3714</v>
      </c>
      <c r="D7" s="32" t="s">
        <v>3710</v>
      </c>
    </row>
    <row r="8" spans="1:4">
      <c r="A8" s="30"/>
      <c r="B8" s="35" t="s">
        <v>3715</v>
      </c>
      <c r="C8" s="29" t="s">
        <v>3716</v>
      </c>
      <c r="D8" s="29" t="s">
        <v>3717</v>
      </c>
    </row>
    <row r="9" spans="1:4">
      <c r="A9" s="30"/>
      <c r="B9" s="35" t="s">
        <v>3718</v>
      </c>
      <c r="C9" s="29" t="s">
        <v>3716</v>
      </c>
      <c r="D9" s="29" t="s">
        <v>3719</v>
      </c>
    </row>
    <row r="10" spans="1:4">
      <c r="A10" s="33" t="s">
        <v>3983</v>
      </c>
      <c r="B10" s="34"/>
      <c r="C10" s="29"/>
      <c r="D10" s="29"/>
    </row>
    <row r="11" spans="1:4">
      <c r="A11" s="30"/>
      <c r="B11" s="36" t="s">
        <v>3720</v>
      </c>
      <c r="C11" s="29" t="s">
        <v>3710</v>
      </c>
      <c r="D11" s="29" t="s">
        <v>3721</v>
      </c>
    </row>
    <row r="12" spans="1:4">
      <c r="A12" s="30"/>
      <c r="B12" s="35" t="s">
        <v>3722</v>
      </c>
      <c r="C12" s="29" t="s">
        <v>3710</v>
      </c>
      <c r="D12" s="29" t="s">
        <v>3723</v>
      </c>
    </row>
    <row r="13" spans="1:4">
      <c r="A13" s="30"/>
      <c r="B13" s="35" t="s">
        <v>3724</v>
      </c>
      <c r="C13" s="29" t="s">
        <v>3710</v>
      </c>
      <c r="D13" s="29" t="s">
        <v>3725</v>
      </c>
    </row>
    <row r="14" spans="1:4">
      <c r="A14" s="30"/>
      <c r="B14" s="36" t="s">
        <v>3726</v>
      </c>
      <c r="C14" s="29" t="s">
        <v>3710</v>
      </c>
      <c r="D14" s="29" t="s">
        <v>3727</v>
      </c>
    </row>
    <row r="15" spans="1:4">
      <c r="A15" s="33" t="s">
        <v>3728</v>
      </c>
      <c r="B15" s="34"/>
      <c r="C15" s="29" t="s">
        <v>3729</v>
      </c>
      <c r="D15" s="29" t="s">
        <v>3730</v>
      </c>
    </row>
    <row r="16" spans="1:4">
      <c r="A16" s="30" t="s">
        <v>3731</v>
      </c>
      <c r="B16" s="34"/>
      <c r="C16" s="29" t="s">
        <v>3732</v>
      </c>
      <c r="D16" s="29" t="s">
        <v>3733</v>
      </c>
    </row>
    <row r="17" spans="1:4">
      <c r="A17" s="30" t="s">
        <v>3984</v>
      </c>
      <c r="B17" s="34"/>
      <c r="C17" s="29"/>
      <c r="D17" s="29"/>
    </row>
    <row r="18" spans="1:4">
      <c r="A18" s="30"/>
      <c r="B18" s="34" t="s">
        <v>3734</v>
      </c>
      <c r="C18" s="29" t="s">
        <v>3735</v>
      </c>
      <c r="D18" s="29" t="s">
        <v>3736</v>
      </c>
    </row>
    <row r="19" spans="1:4">
      <c r="A19" s="30"/>
      <c r="B19" s="34" t="s">
        <v>3737</v>
      </c>
      <c r="C19" s="29" t="s">
        <v>3738</v>
      </c>
      <c r="D19" s="29" t="s">
        <v>3739</v>
      </c>
    </row>
    <row r="20" spans="1:4">
      <c r="A20" s="30"/>
      <c r="B20" s="34" t="s">
        <v>3740</v>
      </c>
      <c r="C20" s="29" t="s">
        <v>3741</v>
      </c>
      <c r="D20" s="29" t="s">
        <v>3742</v>
      </c>
    </row>
    <row r="21" spans="1:4">
      <c r="A21" s="30" t="s">
        <v>3743</v>
      </c>
      <c r="B21" s="34"/>
      <c r="C21" s="29" t="s">
        <v>3744</v>
      </c>
      <c r="D21" s="29" t="s">
        <v>3745</v>
      </c>
    </row>
    <row r="22" spans="1:4">
      <c r="A22" s="33" t="s">
        <v>3746</v>
      </c>
      <c r="B22" s="34"/>
      <c r="C22" s="29"/>
      <c r="D22" s="29"/>
    </row>
    <row r="23" spans="1:4">
      <c r="A23" s="30"/>
      <c r="B23" s="34" t="s">
        <v>3747</v>
      </c>
      <c r="C23" s="29" t="s">
        <v>3748</v>
      </c>
      <c r="D23" s="29" t="s">
        <v>3749</v>
      </c>
    </row>
    <row r="24" spans="1:4">
      <c r="A24" s="30"/>
      <c r="B24" s="34" t="s">
        <v>3750</v>
      </c>
      <c r="C24" s="29" t="s">
        <v>3751</v>
      </c>
      <c r="D24" s="29" t="s">
        <v>3752</v>
      </c>
    </row>
    <row r="25" spans="1:4">
      <c r="A25" s="30"/>
      <c r="B25" s="34" t="s">
        <v>3753</v>
      </c>
      <c r="C25" s="29" t="s">
        <v>3754</v>
      </c>
      <c r="D25" s="29" t="s">
        <v>3755</v>
      </c>
    </row>
    <row r="26" spans="1:4">
      <c r="A26" s="30"/>
      <c r="B26" s="34" t="s">
        <v>3756</v>
      </c>
      <c r="C26" s="29" t="s">
        <v>3757</v>
      </c>
      <c r="D26" s="29" t="s">
        <v>3758</v>
      </c>
    </row>
    <row r="27" spans="1:4">
      <c r="A27" s="30" t="s">
        <v>3759</v>
      </c>
      <c r="B27" s="34"/>
      <c r="C27" s="29"/>
      <c r="D27" s="29"/>
    </row>
    <row r="28" spans="1:4">
      <c r="A28" s="30"/>
      <c r="B28" s="34" t="s">
        <v>3747</v>
      </c>
      <c r="C28" s="29" t="s">
        <v>3748</v>
      </c>
      <c r="D28" s="29" t="s">
        <v>3749</v>
      </c>
    </row>
    <row r="29" spans="1:4">
      <c r="A29" s="30"/>
      <c r="B29" s="37" t="s">
        <v>3750</v>
      </c>
      <c r="C29" s="29" t="s">
        <v>3710</v>
      </c>
      <c r="D29" s="29" t="s">
        <v>3710</v>
      </c>
    </row>
    <row r="30" spans="1:4">
      <c r="A30" s="30"/>
      <c r="B30" s="34" t="s">
        <v>3753</v>
      </c>
      <c r="C30" s="29" t="s">
        <v>3710</v>
      </c>
      <c r="D30" s="29" t="s">
        <v>3710</v>
      </c>
    </row>
    <row r="31" spans="1:4">
      <c r="A31" s="30"/>
      <c r="B31" s="34" t="s">
        <v>3760</v>
      </c>
      <c r="C31" s="29" t="s">
        <v>3710</v>
      </c>
      <c r="D31" s="29" t="s">
        <v>3710</v>
      </c>
    </row>
    <row r="32" spans="1:4">
      <c r="A32" s="30" t="s">
        <v>3761</v>
      </c>
      <c r="B32" s="34"/>
      <c r="C32" s="29" t="s">
        <v>3710</v>
      </c>
      <c r="D32" s="29" t="s">
        <v>3710</v>
      </c>
    </row>
    <row r="33" spans="1:4">
      <c r="A33" s="30"/>
      <c r="B33" s="34" t="s">
        <v>3762</v>
      </c>
      <c r="C33" s="29" t="s">
        <v>3710</v>
      </c>
      <c r="D33" s="29" t="s">
        <v>3710</v>
      </c>
    </row>
    <row r="34" spans="1:4">
      <c r="A34" s="30"/>
      <c r="B34" s="34" t="s">
        <v>3763</v>
      </c>
      <c r="C34" s="29" t="s">
        <v>3710</v>
      </c>
      <c r="D34" s="29" t="s">
        <v>3710</v>
      </c>
    </row>
    <row r="35" spans="1:4">
      <c r="A35" s="30"/>
      <c r="B35" s="34" t="s">
        <v>3764</v>
      </c>
      <c r="C35" s="29" t="s">
        <v>3710</v>
      </c>
      <c r="D35" s="29" t="s">
        <v>3710</v>
      </c>
    </row>
    <row r="36" spans="1:4">
      <c r="A36" s="30"/>
      <c r="B36" s="35" t="s">
        <v>3765</v>
      </c>
      <c r="C36" s="29" t="s">
        <v>3710</v>
      </c>
      <c r="D36" s="29" t="s">
        <v>3710</v>
      </c>
    </row>
    <row r="37" spans="1:4">
      <c r="A37" s="30" t="s">
        <v>3766</v>
      </c>
      <c r="B37" s="35"/>
      <c r="C37" s="29"/>
      <c r="D37" s="29"/>
    </row>
    <row r="38" spans="1:4">
      <c r="A38" s="30"/>
      <c r="B38" s="35" t="s">
        <v>3767</v>
      </c>
      <c r="C38" s="29" t="s">
        <v>3768</v>
      </c>
      <c r="D38" s="29" t="s">
        <v>3769</v>
      </c>
    </row>
    <row r="39" spans="1:4">
      <c r="A39" s="30"/>
      <c r="B39" s="35" t="s">
        <v>3770</v>
      </c>
      <c r="C39" s="29" t="s">
        <v>3771</v>
      </c>
      <c r="D39" s="29" t="s">
        <v>3772</v>
      </c>
    </row>
    <row r="40" spans="1:4">
      <c r="A40" s="30"/>
      <c r="B40" s="35" t="s">
        <v>3773</v>
      </c>
      <c r="C40" s="29" t="s">
        <v>3774</v>
      </c>
      <c r="D40" s="29" t="s">
        <v>3775</v>
      </c>
    </row>
    <row r="41" spans="1:4">
      <c r="A41" s="30"/>
      <c r="B41" s="35" t="s">
        <v>3776</v>
      </c>
      <c r="C41" s="29" t="s">
        <v>3777</v>
      </c>
      <c r="D41" s="29" t="s">
        <v>3778</v>
      </c>
    </row>
    <row r="42" spans="1:4">
      <c r="A42" s="30"/>
      <c r="B42" s="35" t="s">
        <v>3779</v>
      </c>
      <c r="C42" s="29" t="s">
        <v>3780</v>
      </c>
      <c r="D42" s="29" t="s">
        <v>3781</v>
      </c>
    </row>
    <row r="43" spans="1:4">
      <c r="A43" s="30"/>
      <c r="B43" s="35" t="s">
        <v>3782</v>
      </c>
      <c r="C43" s="29" t="s">
        <v>3783</v>
      </c>
      <c r="D43" s="29" t="s">
        <v>3784</v>
      </c>
    </row>
    <row r="44" spans="1:4">
      <c r="A44" s="30"/>
      <c r="B44" s="35" t="s">
        <v>3785</v>
      </c>
      <c r="C44" s="29" t="s">
        <v>3748</v>
      </c>
      <c r="D44" s="29" t="s">
        <v>3786</v>
      </c>
    </row>
    <row r="45" spans="1:4">
      <c r="A45" s="30"/>
      <c r="B45" s="35" t="s">
        <v>3787</v>
      </c>
      <c r="C45" s="29" t="s">
        <v>3751</v>
      </c>
      <c r="D45" s="29" t="s">
        <v>3788</v>
      </c>
    </row>
    <row r="46" spans="1:4">
      <c r="A46" s="30"/>
      <c r="B46" s="35" t="s">
        <v>3789</v>
      </c>
      <c r="C46" s="29" t="s">
        <v>3790</v>
      </c>
      <c r="D46" s="29" t="s">
        <v>3791</v>
      </c>
    </row>
    <row r="47" spans="1:4">
      <c r="A47" s="30"/>
      <c r="B47" s="35" t="s">
        <v>3792</v>
      </c>
      <c r="C47" s="29" t="s">
        <v>3793</v>
      </c>
      <c r="D47" s="29" t="s">
        <v>3794</v>
      </c>
    </row>
    <row r="48" spans="1:4">
      <c r="A48" s="30"/>
      <c r="B48" s="35" t="s">
        <v>3795</v>
      </c>
      <c r="C48" s="29" t="s">
        <v>3796</v>
      </c>
      <c r="D48" s="29" t="s">
        <v>3797</v>
      </c>
    </row>
    <row r="49" spans="1:4">
      <c r="A49" s="30"/>
      <c r="B49" s="35" t="s">
        <v>3798</v>
      </c>
      <c r="C49" s="29" t="s">
        <v>3799</v>
      </c>
      <c r="D49" s="29" t="s">
        <v>3800</v>
      </c>
    </row>
    <row r="50" spans="1:4">
      <c r="A50" s="30"/>
      <c r="B50" s="35" t="s">
        <v>3801</v>
      </c>
      <c r="C50" s="29" t="s">
        <v>3802</v>
      </c>
      <c r="D50" s="29" t="s">
        <v>3803</v>
      </c>
    </row>
    <row r="51" spans="1:4">
      <c r="A51" s="30"/>
      <c r="B51" s="35" t="s">
        <v>3804</v>
      </c>
      <c r="C51" s="29" t="s">
        <v>3805</v>
      </c>
      <c r="D51" s="29" t="s">
        <v>3806</v>
      </c>
    </row>
    <row r="52" spans="1:4">
      <c r="A52" s="30"/>
      <c r="B52" s="35" t="s">
        <v>3634</v>
      </c>
      <c r="C52" s="29" t="s">
        <v>3807</v>
      </c>
      <c r="D52" s="29" t="s">
        <v>3808</v>
      </c>
    </row>
    <row r="53" spans="1:4">
      <c r="A53" s="30"/>
      <c r="B53" s="35" t="s">
        <v>3633</v>
      </c>
      <c r="C53" s="29" t="s">
        <v>3809</v>
      </c>
      <c r="D53" s="29" t="s">
        <v>3810</v>
      </c>
    </row>
    <row r="54" spans="1:4">
      <c r="A54" s="30"/>
      <c r="B54" s="35" t="s">
        <v>3811</v>
      </c>
      <c r="C54" s="29" t="s">
        <v>3812</v>
      </c>
      <c r="D54" s="29" t="s">
        <v>3813</v>
      </c>
    </row>
    <row r="55" spans="1:4">
      <c r="A55" s="30"/>
      <c r="B55" s="35" t="s">
        <v>3631</v>
      </c>
      <c r="C55" s="29" t="s">
        <v>3814</v>
      </c>
      <c r="D55" s="29" t="s">
        <v>3815</v>
      </c>
    </row>
    <row r="56" spans="1:4">
      <c r="A56" s="30"/>
      <c r="B56" s="35" t="s">
        <v>3630</v>
      </c>
      <c r="C56" s="29" t="s">
        <v>3816</v>
      </c>
      <c r="D56" s="29" t="s">
        <v>3817</v>
      </c>
    </row>
    <row r="57" spans="1:4">
      <c r="A57" s="30"/>
      <c r="B57" s="35" t="s">
        <v>3629</v>
      </c>
      <c r="C57" s="29" t="s">
        <v>3818</v>
      </c>
      <c r="D57" s="29" t="s">
        <v>3819</v>
      </c>
    </row>
    <row r="58" spans="1:4">
      <c r="A58" s="30"/>
      <c r="B58" s="35" t="s">
        <v>3628</v>
      </c>
      <c r="C58" s="29" t="s">
        <v>3820</v>
      </c>
      <c r="D58" s="29" t="s">
        <v>3821</v>
      </c>
    </row>
    <row r="59" spans="1:4">
      <c r="A59" s="30"/>
      <c r="B59" s="35" t="s">
        <v>3627</v>
      </c>
      <c r="C59" s="29" t="s">
        <v>3822</v>
      </c>
      <c r="D59" s="29" t="s">
        <v>3823</v>
      </c>
    </row>
    <row r="60" spans="1:4">
      <c r="A60" s="30"/>
      <c r="B60" s="35" t="s">
        <v>3626</v>
      </c>
      <c r="C60" s="29" t="s">
        <v>3824</v>
      </c>
      <c r="D60" s="29" t="s">
        <v>3825</v>
      </c>
    </row>
    <row r="61" spans="1:4">
      <c r="A61" s="30"/>
      <c r="B61" s="35" t="s">
        <v>3625</v>
      </c>
      <c r="C61" s="29" t="s">
        <v>3826</v>
      </c>
      <c r="D61" s="29" t="s">
        <v>3827</v>
      </c>
    </row>
    <row r="62" spans="1:4">
      <c r="A62" s="30"/>
      <c r="B62" s="35" t="s">
        <v>3624</v>
      </c>
      <c r="C62" s="29" t="s">
        <v>3828</v>
      </c>
      <c r="D62" s="29" t="s">
        <v>3829</v>
      </c>
    </row>
    <row r="63" spans="1:4">
      <c r="A63" s="30"/>
      <c r="B63" s="35" t="s">
        <v>3623</v>
      </c>
      <c r="C63" s="29" t="s">
        <v>3830</v>
      </c>
      <c r="D63" s="29" t="s">
        <v>3831</v>
      </c>
    </row>
    <row r="64" spans="1:4">
      <c r="A64" s="30"/>
      <c r="B64" s="35" t="s">
        <v>3622</v>
      </c>
      <c r="C64" s="29" t="s">
        <v>3832</v>
      </c>
      <c r="D64" s="29" t="s">
        <v>3833</v>
      </c>
    </row>
    <row r="65" spans="1:4">
      <c r="A65" s="30" t="s">
        <v>3834</v>
      </c>
      <c r="B65" s="35"/>
      <c r="C65" s="29"/>
      <c r="D65" s="29"/>
    </row>
    <row r="66" spans="1:4">
      <c r="A66" s="30"/>
      <c r="B66" s="35" t="s">
        <v>3835</v>
      </c>
      <c r="C66" s="29" t="s">
        <v>3836</v>
      </c>
      <c r="D66" s="29" t="s">
        <v>3837</v>
      </c>
    </row>
    <row r="67" spans="1:4">
      <c r="A67" s="30"/>
      <c r="B67" s="35" t="s">
        <v>3838</v>
      </c>
      <c r="C67" s="29" t="s">
        <v>3839</v>
      </c>
      <c r="D67" s="29" t="s">
        <v>3840</v>
      </c>
    </row>
    <row r="68" spans="1:4">
      <c r="A68" s="30"/>
      <c r="B68" s="36" t="s">
        <v>3841</v>
      </c>
      <c r="C68" s="29" t="s">
        <v>3842</v>
      </c>
      <c r="D68" s="29" t="s">
        <v>3843</v>
      </c>
    </row>
    <row r="69" spans="1:4">
      <c r="A69" s="30"/>
      <c r="B69" s="35" t="s">
        <v>3844</v>
      </c>
      <c r="C69" s="29" t="s">
        <v>3845</v>
      </c>
      <c r="D69" s="29" t="s">
        <v>3846</v>
      </c>
    </row>
    <row r="70" spans="1:4">
      <c r="A70" s="30"/>
      <c r="B70" s="35" t="s">
        <v>3847</v>
      </c>
      <c r="C70" s="29" t="s">
        <v>3848</v>
      </c>
      <c r="D70" s="29" t="s">
        <v>3849</v>
      </c>
    </row>
    <row r="71" spans="1:4">
      <c r="A71" s="30"/>
      <c r="B71" s="35" t="s">
        <v>3850</v>
      </c>
      <c r="C71" s="29" t="s">
        <v>3851</v>
      </c>
      <c r="D71" s="29" t="s">
        <v>3852</v>
      </c>
    </row>
    <row r="72" spans="1:4">
      <c r="A72" s="30"/>
      <c r="B72" s="35" t="s">
        <v>3853</v>
      </c>
      <c r="C72" s="29" t="s">
        <v>3854</v>
      </c>
      <c r="D72" s="29" t="s">
        <v>3855</v>
      </c>
    </row>
    <row r="73" spans="1:4">
      <c r="A73" s="30"/>
      <c r="B73" s="37" t="s">
        <v>3856</v>
      </c>
      <c r="C73" s="29" t="s">
        <v>3857</v>
      </c>
      <c r="D73" s="29" t="s">
        <v>3858</v>
      </c>
    </row>
    <row r="74" spans="1:4">
      <c r="A74" s="30" t="s">
        <v>3859</v>
      </c>
      <c r="B74" s="34"/>
      <c r="C74" s="29"/>
      <c r="D74" s="29"/>
    </row>
    <row r="75" spans="1:4">
      <c r="A75" s="30"/>
      <c r="B75" s="37" t="s">
        <v>3860</v>
      </c>
      <c r="C75" s="29" t="s">
        <v>3861</v>
      </c>
      <c r="D75" s="29" t="s">
        <v>3862</v>
      </c>
    </row>
    <row r="76" spans="1:4">
      <c r="A76" s="30"/>
      <c r="B76" s="34" t="s">
        <v>3863</v>
      </c>
      <c r="C76" s="29" t="s">
        <v>3864</v>
      </c>
      <c r="D76" s="29" t="s">
        <v>3865</v>
      </c>
    </row>
    <row r="77" spans="1:4">
      <c r="A77" s="30"/>
      <c r="B77" s="34" t="s">
        <v>3866</v>
      </c>
      <c r="C77" s="29" t="s">
        <v>3867</v>
      </c>
      <c r="D77" s="29" t="s">
        <v>3868</v>
      </c>
    </row>
    <row r="78" spans="1:4">
      <c r="A78" s="30" t="s">
        <v>3869</v>
      </c>
      <c r="B78" s="34"/>
      <c r="C78" s="29"/>
      <c r="D78" s="29"/>
    </row>
    <row r="79" spans="1:4">
      <c r="A79" s="30"/>
      <c r="B79" s="36" t="s">
        <v>3870</v>
      </c>
      <c r="C79" s="29" t="s">
        <v>3871</v>
      </c>
      <c r="D79" s="29" t="s">
        <v>3872</v>
      </c>
    </row>
    <row r="80" spans="1:4">
      <c r="A80" s="30"/>
      <c r="B80" s="35" t="s">
        <v>3873</v>
      </c>
      <c r="C80" s="29" t="s">
        <v>3874</v>
      </c>
      <c r="D80" s="29" t="s">
        <v>3875</v>
      </c>
    </row>
    <row r="81" spans="1:4">
      <c r="A81" s="30"/>
      <c r="B81" s="35" t="s">
        <v>3876</v>
      </c>
      <c r="C81" s="29" t="s">
        <v>3877</v>
      </c>
      <c r="D81" s="29" t="s">
        <v>3878</v>
      </c>
    </row>
    <row r="82" spans="1:4">
      <c r="A82" s="30"/>
      <c r="B82" s="35" t="s">
        <v>3879</v>
      </c>
      <c r="C82" s="29" t="s">
        <v>3880</v>
      </c>
      <c r="D82" s="29" t="s">
        <v>3881</v>
      </c>
    </row>
    <row r="83" spans="1:4">
      <c r="A83" s="30"/>
      <c r="B83" s="35" t="s">
        <v>3882</v>
      </c>
      <c r="C83" s="29" t="s">
        <v>3710</v>
      </c>
      <c r="D83" s="29" t="s">
        <v>3710</v>
      </c>
    </row>
    <row r="84" spans="1:4">
      <c r="A84" s="30"/>
      <c r="B84" s="35" t="s">
        <v>3008</v>
      </c>
      <c r="C84" s="29" t="s">
        <v>3883</v>
      </c>
      <c r="D84" s="29" t="s">
        <v>3884</v>
      </c>
    </row>
    <row r="85" spans="1:4">
      <c r="A85" s="30"/>
      <c r="B85" s="35" t="s">
        <v>3885</v>
      </c>
      <c r="C85" s="29" t="s">
        <v>3886</v>
      </c>
      <c r="D85" s="29" t="s">
        <v>3887</v>
      </c>
    </row>
    <row r="86" spans="1:4">
      <c r="A86" s="30"/>
      <c r="B86" s="35" t="s">
        <v>3009</v>
      </c>
      <c r="C86" s="29" t="s">
        <v>3888</v>
      </c>
      <c r="D86" s="29" t="s">
        <v>3889</v>
      </c>
    </row>
    <row r="87" spans="1:4">
      <c r="A87" s="30"/>
      <c r="B87" s="35" t="s">
        <v>3010</v>
      </c>
      <c r="C87" s="29" t="s">
        <v>3890</v>
      </c>
      <c r="D87" s="29" t="s">
        <v>3891</v>
      </c>
    </row>
    <row r="88" spans="1:4">
      <c r="A88" s="30"/>
      <c r="B88" s="35" t="s">
        <v>3011</v>
      </c>
      <c r="C88" s="29" t="s">
        <v>3892</v>
      </c>
      <c r="D88" s="29" t="s">
        <v>3893</v>
      </c>
    </row>
    <row r="89" spans="1:4">
      <c r="A89" s="30"/>
      <c r="B89" s="35" t="s">
        <v>3012</v>
      </c>
      <c r="C89" s="29" t="s">
        <v>3894</v>
      </c>
      <c r="D89" s="29" t="s">
        <v>3895</v>
      </c>
    </row>
    <row r="90" spans="1:4">
      <c r="A90" s="30" t="s">
        <v>3896</v>
      </c>
      <c r="B90" s="34"/>
      <c r="C90" s="29"/>
      <c r="D90" s="29"/>
    </row>
    <row r="91" spans="1:4">
      <c r="A91" s="30"/>
      <c r="B91" s="35" t="s">
        <v>2704</v>
      </c>
      <c r="C91" s="29" t="s">
        <v>3897</v>
      </c>
      <c r="D91" s="29" t="s">
        <v>3898</v>
      </c>
    </row>
    <row r="92" spans="1:4">
      <c r="A92" s="30"/>
      <c r="B92" s="35" t="s">
        <v>3899</v>
      </c>
      <c r="C92" s="29" t="s">
        <v>3710</v>
      </c>
      <c r="D92" s="29" t="s">
        <v>3710</v>
      </c>
    </row>
    <row r="93" spans="1:4">
      <c r="A93" s="30"/>
      <c r="B93" s="35" t="s">
        <v>3900</v>
      </c>
      <c r="C93" s="29" t="s">
        <v>3710</v>
      </c>
      <c r="D93" s="29" t="s">
        <v>3710</v>
      </c>
    </row>
    <row r="94" spans="1:4">
      <c r="A94" s="30"/>
      <c r="B94" s="35" t="s">
        <v>3901</v>
      </c>
      <c r="C94" s="29" t="s">
        <v>3902</v>
      </c>
      <c r="D94" s="29" t="s">
        <v>3903</v>
      </c>
    </row>
    <row r="95" spans="1:4">
      <c r="A95" s="30"/>
      <c r="B95" s="35" t="s">
        <v>3904</v>
      </c>
      <c r="C95" s="29" t="s">
        <v>3710</v>
      </c>
      <c r="D95" s="29" t="s">
        <v>3710</v>
      </c>
    </row>
    <row r="96" spans="1:4">
      <c r="A96" s="30" t="s">
        <v>3905</v>
      </c>
      <c r="B96" s="34"/>
      <c r="C96" s="29"/>
      <c r="D96" s="29"/>
    </row>
    <row r="97" spans="1:4">
      <c r="A97" s="30" t="s">
        <v>3906</v>
      </c>
      <c r="B97" s="34"/>
      <c r="C97" s="29"/>
      <c r="D97" s="29"/>
    </row>
    <row r="98" spans="1:4">
      <c r="A98" s="30"/>
      <c r="B98" s="34" t="s">
        <v>3747</v>
      </c>
      <c r="C98" s="29" t="s">
        <v>3710</v>
      </c>
      <c r="D98" s="29" t="s">
        <v>3710</v>
      </c>
    </row>
    <row r="99" spans="1:4">
      <c r="A99" s="30"/>
      <c r="B99" s="34" t="s">
        <v>3750</v>
      </c>
      <c r="C99" s="29" t="s">
        <v>3710</v>
      </c>
      <c r="D99" s="29" t="s">
        <v>3710</v>
      </c>
    </row>
    <row r="100" spans="1:4">
      <c r="A100" s="30"/>
      <c r="B100" s="35" t="s">
        <v>3765</v>
      </c>
      <c r="C100" s="29" t="s">
        <v>3710</v>
      </c>
      <c r="D100" s="29" t="s">
        <v>3710</v>
      </c>
    </row>
    <row r="101" spans="1:4">
      <c r="A101" s="38" t="s">
        <v>3907</v>
      </c>
      <c r="B101" s="34"/>
      <c r="C101" s="29"/>
      <c r="D101" s="29"/>
    </row>
    <row r="102" spans="1:4">
      <c r="A102" s="30"/>
      <c r="B102" s="35" t="s">
        <v>3908</v>
      </c>
      <c r="C102" s="29" t="s">
        <v>3909</v>
      </c>
      <c r="D102" s="29" t="s">
        <v>3910</v>
      </c>
    </row>
    <row r="103" spans="1:4">
      <c r="A103" s="30"/>
      <c r="B103" s="35" t="s">
        <v>3911</v>
      </c>
      <c r="C103" s="29" t="s">
        <v>3912</v>
      </c>
      <c r="D103" s="29" t="s">
        <v>3913</v>
      </c>
    </row>
    <row r="104" spans="1:4">
      <c r="A104" s="30"/>
      <c r="B104" s="35" t="s">
        <v>3914</v>
      </c>
      <c r="C104" s="29" t="s">
        <v>3915</v>
      </c>
      <c r="D104" s="29" t="s">
        <v>3916</v>
      </c>
    </row>
    <row r="105" spans="1:4">
      <c r="A105" s="30"/>
      <c r="B105" s="35" t="s">
        <v>3917</v>
      </c>
      <c r="C105" s="29" t="s">
        <v>3918</v>
      </c>
      <c r="D105" s="29" t="s">
        <v>3919</v>
      </c>
    </row>
    <row r="106" spans="1:4">
      <c r="A106" s="30"/>
      <c r="B106" s="34" t="s">
        <v>3920</v>
      </c>
      <c r="C106" s="29" t="s">
        <v>3921</v>
      </c>
      <c r="D106" s="29" t="s">
        <v>3922</v>
      </c>
    </row>
    <row r="107" spans="1:4">
      <c r="A107" s="30"/>
      <c r="B107" s="34" t="s">
        <v>3923</v>
      </c>
      <c r="C107" s="29" t="s">
        <v>3924</v>
      </c>
      <c r="D107" s="29" t="s">
        <v>3925</v>
      </c>
    </row>
    <row r="108" spans="1:4">
      <c r="A108" s="30" t="s">
        <v>3926</v>
      </c>
      <c r="B108" s="34"/>
      <c r="C108" s="29"/>
      <c r="D108" s="29"/>
    </row>
    <row r="109" spans="1:4">
      <c r="A109" s="30"/>
      <c r="B109" s="34" t="s">
        <v>3927</v>
      </c>
      <c r="C109" s="29" t="s">
        <v>3809</v>
      </c>
      <c r="D109" s="29" t="s">
        <v>3928</v>
      </c>
    </row>
    <row r="110" spans="1:4">
      <c r="A110" s="30" t="s">
        <v>3929</v>
      </c>
      <c r="B110" s="34"/>
      <c r="C110" s="29"/>
      <c r="D110" s="29"/>
    </row>
    <row r="111" spans="1:4">
      <c r="A111" s="30"/>
      <c r="B111" s="34" t="s">
        <v>3930</v>
      </c>
      <c r="C111" s="29" t="s">
        <v>3918</v>
      </c>
      <c r="D111" s="29" t="s">
        <v>3919</v>
      </c>
    </row>
    <row r="112" spans="1:4">
      <c r="A112" s="30"/>
      <c r="B112" s="34" t="s">
        <v>3931</v>
      </c>
      <c r="C112" s="29" t="s">
        <v>3915</v>
      </c>
      <c r="D112" s="29" t="s">
        <v>3916</v>
      </c>
    </row>
    <row r="113" spans="1:4">
      <c r="A113" s="30"/>
      <c r="B113" s="34" t="s">
        <v>3932</v>
      </c>
      <c r="C113" s="29" t="s">
        <v>3933</v>
      </c>
      <c r="D113" s="29" t="s">
        <v>3934</v>
      </c>
    </row>
    <row r="114" spans="1:4">
      <c r="A114" s="30"/>
      <c r="B114" s="34" t="s">
        <v>3935</v>
      </c>
      <c r="C114" s="29" t="s">
        <v>3936</v>
      </c>
      <c r="D114" s="29" t="s">
        <v>3937</v>
      </c>
    </row>
    <row r="115" spans="1:4">
      <c r="A115" s="30"/>
      <c r="B115" s="34" t="s">
        <v>3938</v>
      </c>
      <c r="C115" s="29" t="s">
        <v>3939</v>
      </c>
      <c r="D115" s="29" t="s">
        <v>3940</v>
      </c>
    </row>
    <row r="116" spans="1:4">
      <c r="A116" s="30" t="s">
        <v>3941</v>
      </c>
      <c r="B116" s="34"/>
      <c r="C116" s="29"/>
      <c r="D116" s="29"/>
    </row>
    <row r="117" spans="1:4">
      <c r="A117" s="30"/>
      <c r="B117" s="34" t="s">
        <v>3938</v>
      </c>
      <c r="C117" s="29" t="s">
        <v>3942</v>
      </c>
      <c r="D117" s="29" t="s">
        <v>3943</v>
      </c>
    </row>
    <row r="118" spans="1:4">
      <c r="A118" s="30"/>
      <c r="B118" s="34" t="s">
        <v>3935</v>
      </c>
      <c r="C118" s="29" t="s">
        <v>3944</v>
      </c>
      <c r="D118" s="29" t="s">
        <v>3945</v>
      </c>
    </row>
    <row r="119" spans="1:4">
      <c r="A119" s="30"/>
      <c r="B119" s="34" t="s">
        <v>3946</v>
      </c>
      <c r="C119" s="29" t="s">
        <v>3947</v>
      </c>
      <c r="D119" s="29" t="s">
        <v>3948</v>
      </c>
    </row>
    <row r="120" spans="1:4">
      <c r="A120" s="30"/>
      <c r="B120" s="34" t="s">
        <v>3949</v>
      </c>
      <c r="C120" s="29" t="s">
        <v>3950</v>
      </c>
      <c r="D120" s="29" t="s">
        <v>3951</v>
      </c>
    </row>
    <row r="121" spans="1:4">
      <c r="A121" s="30"/>
      <c r="B121" s="34" t="s">
        <v>3952</v>
      </c>
      <c r="C121" s="29" t="s">
        <v>3953</v>
      </c>
      <c r="D121" s="29" t="s">
        <v>3954</v>
      </c>
    </row>
    <row r="122" spans="1:4">
      <c r="A122" s="30"/>
      <c r="B122" s="34" t="s">
        <v>3955</v>
      </c>
      <c r="C122" s="29" t="s">
        <v>3956</v>
      </c>
      <c r="D122" s="29" t="s">
        <v>3957</v>
      </c>
    </row>
    <row r="123" spans="1:4">
      <c r="A123" s="39" t="s">
        <v>3027</v>
      </c>
      <c r="B123" s="34"/>
    </row>
    <row r="124" spans="1:4">
      <c r="A124" s="30"/>
      <c r="B124" s="34" t="s">
        <v>3958</v>
      </c>
      <c r="C124" s="28" t="s">
        <v>3959</v>
      </c>
    </row>
    <row r="125" spans="1:4">
      <c r="A125" s="30"/>
      <c r="B125" s="34" t="s">
        <v>3958</v>
      </c>
      <c r="D125" s="28" t="s">
        <v>3960</v>
      </c>
    </row>
    <row r="126" spans="1:4">
      <c r="A126" s="30" t="s">
        <v>3961</v>
      </c>
      <c r="B126" s="34"/>
    </row>
    <row r="127" spans="1:4">
      <c r="A127" s="30"/>
      <c r="B127" s="40" t="s">
        <v>3122</v>
      </c>
      <c r="C127" s="28" t="s">
        <v>3962</v>
      </c>
    </row>
    <row r="128" spans="1:4">
      <c r="A128" s="30"/>
      <c r="B128" s="40" t="s">
        <v>3122</v>
      </c>
      <c r="C128" s="28" t="s">
        <v>3963</v>
      </c>
    </row>
    <row r="129" spans="1:4" s="26" customFormat="1" ht="16">
      <c r="A129" s="30"/>
      <c r="B129" s="40" t="s">
        <v>3964</v>
      </c>
      <c r="C129" s="28" t="s">
        <v>3965</v>
      </c>
      <c r="D129" s="28"/>
    </row>
    <row r="130" spans="1:4" s="26" customFormat="1" ht="16">
      <c r="A130" s="39" t="s">
        <v>3032</v>
      </c>
      <c r="B130" s="34"/>
      <c r="C130" s="28"/>
      <c r="D130" s="28"/>
    </row>
    <row r="131" spans="1:4" s="26" customFormat="1" ht="16">
      <c r="A131" s="30"/>
      <c r="B131" s="34" t="s">
        <v>3966</v>
      </c>
      <c r="C131" s="28" t="s">
        <v>3967</v>
      </c>
      <c r="D131" s="28" t="s">
        <v>3968</v>
      </c>
    </row>
    <row r="132" spans="1:4" s="26" customFormat="1" ht="16">
      <c r="A132" s="30" t="s">
        <v>3969</v>
      </c>
      <c r="B132" s="34"/>
      <c r="C132" s="28"/>
      <c r="D132" s="28"/>
    </row>
    <row r="133" spans="1:4" s="26" customFormat="1" ht="16">
      <c r="A133" s="30"/>
      <c r="B133" s="34" t="s">
        <v>3970</v>
      </c>
      <c r="C133" s="28" t="s">
        <v>3971</v>
      </c>
      <c r="D133" s="28"/>
    </row>
    <row r="134" spans="1:4" s="26" customFormat="1" ht="16">
      <c r="A134" s="30"/>
      <c r="B134" s="34" t="s">
        <v>3970</v>
      </c>
      <c r="C134" s="28" t="s">
        <v>3972</v>
      </c>
      <c r="D134" s="28"/>
    </row>
    <row r="135" spans="1:4" s="26" customFormat="1" ht="16">
      <c r="A135" s="30"/>
      <c r="B135" s="34" t="s">
        <v>3970</v>
      </c>
      <c r="C135" s="28" t="s">
        <v>3973</v>
      </c>
      <c r="D135" s="28"/>
    </row>
    <row r="136" spans="1:4" s="26" customFormat="1" ht="16">
      <c r="A136" s="30"/>
      <c r="B136" s="34" t="s">
        <v>3970</v>
      </c>
      <c r="C136" s="28" t="s">
        <v>3974</v>
      </c>
      <c r="D136" s="28"/>
    </row>
    <row r="137" spans="1:4" s="26" customFormat="1" ht="16">
      <c r="A137" s="30"/>
      <c r="B137" s="34" t="s">
        <v>3975</v>
      </c>
      <c r="C137" s="28" t="s">
        <v>3976</v>
      </c>
      <c r="D137" s="28" t="s">
        <v>3977</v>
      </c>
    </row>
    <row r="138" spans="1:4" s="26" customFormat="1" ht="16">
      <c r="A138" s="30"/>
      <c r="B138" s="34" t="s">
        <v>3975</v>
      </c>
      <c r="C138" s="31" t="s">
        <v>3978</v>
      </c>
      <c r="D138" s="31" t="s">
        <v>3979</v>
      </c>
    </row>
    <row r="139" spans="1:4" s="26" customFormat="1" ht="16">
      <c r="A139" s="41"/>
      <c r="B139" s="42" t="s">
        <v>3975</v>
      </c>
      <c r="C139" s="43" t="s">
        <v>3980</v>
      </c>
      <c r="D139" s="43" t="s">
        <v>3981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687E5-64A8-E342-B5A7-49E505D03D53}">
  <dimension ref="A1:AE31"/>
  <sheetViews>
    <sheetView tabSelected="1" zoomScale="65" zoomScaleNormal="50" zoomScaleSheetLayoutView="82" workbookViewId="0">
      <selection activeCell="H12" sqref="H12"/>
    </sheetView>
  </sheetViews>
  <sheetFormatPr baseColWidth="10" defaultRowHeight="20"/>
  <cols>
    <col min="3" max="3" width="13.85546875" customWidth="1"/>
    <col min="4" max="4" width="14" customWidth="1"/>
    <col min="5" max="5" width="12.28515625" customWidth="1"/>
    <col min="6" max="6" width="6.5703125" customWidth="1"/>
    <col min="7" max="7" width="9.42578125" customWidth="1"/>
    <col min="8" max="10" width="9.28515625" customWidth="1"/>
    <col min="11" max="11" width="9.5703125" customWidth="1"/>
    <col min="12" max="12" width="9.28515625" customWidth="1"/>
    <col min="13" max="13" width="9.5703125" customWidth="1"/>
    <col min="14" max="14" width="9.28515625" customWidth="1"/>
    <col min="15" max="15" width="4.85546875" customWidth="1"/>
    <col min="16" max="16" width="12.28515625" customWidth="1"/>
    <col min="17" max="17" width="6.5703125" customWidth="1"/>
    <col min="18" max="18" width="9.42578125" customWidth="1"/>
    <col min="19" max="21" width="9.28515625" customWidth="1"/>
    <col min="22" max="22" width="9.5703125" customWidth="1"/>
    <col min="23" max="23" width="9.28515625" customWidth="1"/>
    <col min="24" max="24" width="9.5703125" customWidth="1"/>
    <col min="25" max="25" width="9.28515625" customWidth="1"/>
    <col min="27" max="27" width="12.28515625" customWidth="1"/>
    <col min="28" max="28" width="8.28515625" customWidth="1"/>
    <col min="29" max="29" width="9.42578125" customWidth="1"/>
    <col min="30" max="30" width="10.5703125" customWidth="1"/>
    <col min="31" max="31" width="9.28515625" customWidth="1"/>
    <col min="32" max="32" width="10.42578125" customWidth="1"/>
    <col min="33" max="33" width="9.5703125" customWidth="1"/>
    <col min="34" max="34" width="9.28515625" customWidth="1"/>
    <col min="37" max="37" width="13" bestFit="1" customWidth="1"/>
    <col min="42" max="42" width="13" bestFit="1" customWidth="1"/>
  </cols>
  <sheetData>
    <row r="1" spans="1:31" ht="22">
      <c r="A1" s="57" t="s">
        <v>3987</v>
      </c>
      <c r="F1" s="58"/>
      <c r="Q1" s="58"/>
      <c r="AB1" s="58"/>
    </row>
    <row r="2" spans="1:31" ht="21" thickBot="1">
      <c r="E2" s="57" t="s">
        <v>3988</v>
      </c>
      <c r="F2" s="58"/>
      <c r="P2" s="57" t="s">
        <v>3989</v>
      </c>
      <c r="Q2" s="58"/>
      <c r="AA2" s="57" t="s">
        <v>3990</v>
      </c>
      <c r="AB2" s="58"/>
    </row>
    <row r="3" spans="1:31" ht="23" thickBot="1">
      <c r="A3" s="59" t="s">
        <v>4023</v>
      </c>
      <c r="C3" t="s">
        <v>3991</v>
      </c>
      <c r="D3" t="s">
        <v>3992</v>
      </c>
      <c r="E3" s="60" t="s">
        <v>3993</v>
      </c>
      <c r="F3" s="61"/>
      <c r="G3" s="62" t="s">
        <v>3994</v>
      </c>
      <c r="H3" s="63"/>
      <c r="I3" s="62" t="s">
        <v>3995</v>
      </c>
      <c r="J3" s="63"/>
      <c r="K3" s="62" t="s">
        <v>3996</v>
      </c>
      <c r="L3" s="63"/>
      <c r="M3" s="62" t="s">
        <v>3997</v>
      </c>
      <c r="N3" s="63"/>
      <c r="P3" s="60" t="s">
        <v>3993</v>
      </c>
      <c r="Q3" s="61"/>
      <c r="R3" s="62" t="s">
        <v>3994</v>
      </c>
      <c r="S3" s="63"/>
      <c r="T3" s="62" t="s">
        <v>3995</v>
      </c>
      <c r="U3" s="63"/>
      <c r="V3" s="62" t="s">
        <v>3996</v>
      </c>
      <c r="W3" s="63"/>
      <c r="X3" s="62" t="s">
        <v>3997</v>
      </c>
      <c r="Y3" s="63"/>
      <c r="AA3" s="60" t="s">
        <v>3993</v>
      </c>
      <c r="AB3" s="61"/>
      <c r="AC3" s="62" t="s">
        <v>3994</v>
      </c>
      <c r="AD3" s="63"/>
    </row>
    <row r="4" spans="1:31" ht="23" thickBot="1">
      <c r="A4" s="64" t="s">
        <v>3998</v>
      </c>
      <c r="B4" s="65">
        <v>-26.57</v>
      </c>
      <c r="C4" s="66" t="s">
        <v>3999</v>
      </c>
      <c r="E4" s="67" t="s">
        <v>4000</v>
      </c>
      <c r="F4" s="68"/>
      <c r="G4" s="69" t="s">
        <v>4001</v>
      </c>
      <c r="H4" s="70"/>
      <c r="I4" s="69" t="s">
        <v>4001</v>
      </c>
      <c r="J4" s="70"/>
      <c r="K4" s="69" t="s">
        <v>4001</v>
      </c>
      <c r="L4" s="70"/>
      <c r="M4" s="69" t="s">
        <v>4001</v>
      </c>
      <c r="N4" s="70"/>
      <c r="P4" s="67" t="s">
        <v>4000</v>
      </c>
      <c r="Q4" s="68"/>
      <c r="R4" s="69" t="s">
        <v>4001</v>
      </c>
      <c r="S4" s="70"/>
      <c r="T4" s="69" t="s">
        <v>4001</v>
      </c>
      <c r="U4" s="70"/>
      <c r="V4" s="69" t="s">
        <v>4001</v>
      </c>
      <c r="W4" s="70"/>
      <c r="X4" s="69" t="s">
        <v>4001</v>
      </c>
      <c r="Y4" s="70"/>
      <c r="AA4" s="67" t="s">
        <v>4000</v>
      </c>
      <c r="AB4" s="68"/>
      <c r="AC4" s="69" t="s">
        <v>4001</v>
      </c>
      <c r="AD4" s="70"/>
    </row>
    <row r="5" spans="1:31" ht="22">
      <c r="A5" s="71" t="s">
        <v>4002</v>
      </c>
      <c r="B5" s="136">
        <v>16.399999999999999</v>
      </c>
      <c r="C5" s="72" t="s">
        <v>3999</v>
      </c>
      <c r="E5" s="62"/>
      <c r="F5" s="73" t="s">
        <v>4003</v>
      </c>
      <c r="G5" s="74"/>
      <c r="H5" s="63"/>
      <c r="I5" s="75">
        <f>7.9*10^-6</f>
        <v>7.9000000000000006E-6</v>
      </c>
      <c r="J5" s="63"/>
      <c r="K5" s="75">
        <f>0.5*10^-3</f>
        <v>5.0000000000000001E-4</v>
      </c>
      <c r="L5" s="63"/>
      <c r="M5" s="75"/>
      <c r="N5" s="63"/>
      <c r="P5" s="62"/>
      <c r="Q5" s="73"/>
      <c r="R5" s="74"/>
      <c r="S5" s="63"/>
      <c r="T5" s="76"/>
      <c r="U5" s="63"/>
      <c r="V5" s="75"/>
      <c r="W5" s="63"/>
      <c r="X5" s="77"/>
      <c r="Y5" s="63"/>
      <c r="AA5" s="62"/>
      <c r="AB5" s="73" t="s">
        <v>4004</v>
      </c>
      <c r="AC5" s="74"/>
      <c r="AD5" s="63"/>
    </row>
    <row r="6" spans="1:31" ht="22">
      <c r="A6" s="71" t="s">
        <v>4005</v>
      </c>
      <c r="B6" s="78">
        <v>-37.200000000000003</v>
      </c>
      <c r="C6" s="72" t="s">
        <v>3999</v>
      </c>
      <c r="E6" s="140">
        <v>1</v>
      </c>
      <c r="F6" s="79" t="s">
        <v>3998</v>
      </c>
      <c r="G6" s="140">
        <v>1</v>
      </c>
      <c r="H6" s="80">
        <f>$B$4*$E$6</f>
        <v>-26.57</v>
      </c>
      <c r="I6" s="81">
        <f>I5*(1/(POWER(10,9.25-J14)+1))</f>
        <v>8.7655942043831019E-8</v>
      </c>
      <c r="J6" s="80">
        <f>$B$4*$E$6</f>
        <v>-26.57</v>
      </c>
      <c r="K6" s="81">
        <f>K5*(1/(POWER(10,9.25-L14)+1))</f>
        <v>5.5478444331538612E-6</v>
      </c>
      <c r="L6" s="80">
        <f>$B$4*$E$6</f>
        <v>-26.57</v>
      </c>
      <c r="M6" s="81">
        <f>1*10^-3</f>
        <v>1E-3</v>
      </c>
      <c r="N6" s="80">
        <f>$B$4*$E$6</f>
        <v>-26.57</v>
      </c>
      <c r="P6" s="140">
        <v>1</v>
      </c>
      <c r="Q6" s="79" t="s">
        <v>4005</v>
      </c>
      <c r="R6" s="140">
        <v>1</v>
      </c>
      <c r="S6" s="80">
        <f>$B$6*$P$6</f>
        <v>-37.200000000000003</v>
      </c>
      <c r="T6" s="81">
        <f>9.3*10^-6</f>
        <v>9.3000000000000007E-6</v>
      </c>
      <c r="U6" s="80">
        <f>$B$6*$P$6</f>
        <v>-37.200000000000003</v>
      </c>
      <c r="V6" s="81">
        <v>5.0000000000000001E-4</v>
      </c>
      <c r="W6" s="80">
        <f>$B$6*$P$6</f>
        <v>-37.200000000000003</v>
      </c>
      <c r="X6" s="82">
        <f>1*10^-3</f>
        <v>1E-3</v>
      </c>
      <c r="Y6" s="80">
        <f>$B$6*$P$6</f>
        <v>-37.200000000000003</v>
      </c>
      <c r="AA6" s="137">
        <v>1</v>
      </c>
      <c r="AB6" s="79" t="s">
        <v>3998</v>
      </c>
      <c r="AC6" s="156">
        <v>1</v>
      </c>
      <c r="AD6" s="80">
        <f>$B$4*$AA$6</f>
        <v>-26.57</v>
      </c>
    </row>
    <row r="7" spans="1:31" ht="23" thickBot="1">
      <c r="A7" s="71" t="s">
        <v>4006</v>
      </c>
      <c r="B7" s="78">
        <v>-111.34</v>
      </c>
      <c r="C7" s="72" t="s">
        <v>3999</v>
      </c>
      <c r="E7" s="83">
        <v>1.5</v>
      </c>
      <c r="F7" s="68" t="s">
        <v>4002</v>
      </c>
      <c r="G7" s="141">
        <v>1</v>
      </c>
      <c r="H7" s="84">
        <f>$E$7*$B$5</f>
        <v>24.599999999999998</v>
      </c>
      <c r="I7" s="85">
        <f>250*10^-6</f>
        <v>2.5000000000000001E-4</v>
      </c>
      <c r="J7" s="84">
        <f>$E$7*$B$5</f>
        <v>24.599999999999998</v>
      </c>
      <c r="K7" s="85">
        <f>250*10^-6</f>
        <v>2.5000000000000001E-4</v>
      </c>
      <c r="L7" s="84">
        <f>$E$7*$B$5</f>
        <v>24.599999999999998</v>
      </c>
      <c r="M7" s="85">
        <f>1*10^-3</f>
        <v>1E-3</v>
      </c>
      <c r="N7" s="84">
        <f>$E$7*$B$5</f>
        <v>24.599999999999998</v>
      </c>
      <c r="P7" s="149">
        <v>0.5</v>
      </c>
      <c r="Q7" s="68" t="s">
        <v>4002</v>
      </c>
      <c r="R7" s="141">
        <v>1</v>
      </c>
      <c r="S7" s="84">
        <f>$P$7*$B$5</f>
        <v>8.1999999999999993</v>
      </c>
      <c r="T7" s="85">
        <f>250*10^-6</f>
        <v>2.5000000000000001E-4</v>
      </c>
      <c r="U7" s="84">
        <f>$P$7*$B$5</f>
        <v>8.1999999999999993</v>
      </c>
      <c r="V7" s="85">
        <f>250*10^-6</f>
        <v>2.5000000000000001E-4</v>
      </c>
      <c r="W7" s="84">
        <f>$P$7*$B$5</f>
        <v>8.1999999999999993</v>
      </c>
      <c r="X7" s="86">
        <f>1*10^-3</f>
        <v>1E-3</v>
      </c>
      <c r="Y7" s="84">
        <f>$P$7*$B$5</f>
        <v>8.1999999999999993</v>
      </c>
      <c r="AA7" s="137">
        <v>1</v>
      </c>
      <c r="AB7" s="79" t="s">
        <v>4002</v>
      </c>
      <c r="AC7" s="140">
        <v>1</v>
      </c>
      <c r="AD7" s="80">
        <f>$B$5*$AA$7</f>
        <v>16.399999999999999</v>
      </c>
    </row>
    <row r="8" spans="1:31" ht="23" thickBot="1">
      <c r="A8" s="71" t="s">
        <v>4007</v>
      </c>
      <c r="B8" s="78">
        <v>-23.4</v>
      </c>
      <c r="C8" s="72" t="s">
        <v>3999</v>
      </c>
      <c r="E8" s="87"/>
      <c r="F8" s="58"/>
      <c r="G8" s="88"/>
      <c r="H8" s="89"/>
      <c r="I8" s="90"/>
      <c r="J8" s="89"/>
      <c r="K8" s="88"/>
      <c r="L8" s="89"/>
      <c r="M8" s="88"/>
      <c r="N8" s="89"/>
      <c r="P8" s="122"/>
      <c r="Q8" s="116"/>
      <c r="R8" s="115"/>
      <c r="S8" s="117"/>
      <c r="T8" s="145"/>
      <c r="U8" s="117"/>
      <c r="V8" s="115"/>
      <c r="W8" s="117"/>
      <c r="X8" s="146"/>
      <c r="Y8" s="117"/>
      <c r="AA8" s="144">
        <v>2</v>
      </c>
      <c r="AB8" s="68" t="s">
        <v>4008</v>
      </c>
      <c r="AC8" s="155">
        <f>10^-AD15</f>
        <v>9.9999999999999995E-8</v>
      </c>
      <c r="AD8" s="84">
        <f>($AD$15*$B$10)*AA8</f>
        <v>0</v>
      </c>
    </row>
    <row r="9" spans="1:31" ht="23" thickBot="1">
      <c r="A9" s="71" t="s">
        <v>4010</v>
      </c>
      <c r="B9" s="78">
        <v>-237.17</v>
      </c>
      <c r="C9" s="72" t="s">
        <v>3999</v>
      </c>
      <c r="E9" s="91" t="s">
        <v>4011</v>
      </c>
      <c r="F9" s="58"/>
      <c r="G9" s="88"/>
      <c r="H9" s="89"/>
      <c r="I9" s="90"/>
      <c r="J9" s="89"/>
      <c r="K9" s="88"/>
      <c r="L9" s="89"/>
      <c r="M9" s="88"/>
      <c r="N9" s="89"/>
      <c r="P9" s="91" t="s">
        <v>4011</v>
      </c>
      <c r="Q9" s="111"/>
      <c r="R9" s="110"/>
      <c r="S9" s="112"/>
      <c r="T9" s="147"/>
      <c r="U9" s="112"/>
      <c r="V9" s="110"/>
      <c r="W9" s="112"/>
      <c r="X9" s="148"/>
      <c r="Y9" s="112"/>
      <c r="AA9" s="87"/>
      <c r="AB9" s="58"/>
      <c r="AC9" s="88"/>
      <c r="AD9" s="89"/>
    </row>
    <row r="10" spans="1:31" ht="23" thickBot="1">
      <c r="A10" s="71" t="s">
        <v>4008</v>
      </c>
      <c r="B10" s="157">
        <v>0</v>
      </c>
      <c r="C10" s="72" t="s">
        <v>3999</v>
      </c>
      <c r="E10" s="142">
        <v>1</v>
      </c>
      <c r="F10" s="92" t="s">
        <v>4005</v>
      </c>
      <c r="G10" s="142">
        <v>1</v>
      </c>
      <c r="H10" s="93">
        <f>$B$6*$E$10</f>
        <v>-37.200000000000003</v>
      </c>
      <c r="I10" s="94">
        <f>9.3*10^-6</f>
        <v>9.3000000000000007E-6</v>
      </c>
      <c r="J10" s="93">
        <f>$B$6*$E$10</f>
        <v>-37.200000000000003</v>
      </c>
      <c r="K10" s="131">
        <f>K5/100</f>
        <v>5.0000000000000004E-6</v>
      </c>
      <c r="L10" s="132">
        <f>$B$6*$E$10</f>
        <v>-37.200000000000003</v>
      </c>
      <c r="M10" s="131">
        <f>1*10^-3</f>
        <v>1E-3</v>
      </c>
      <c r="N10" s="132">
        <f>$B$6*$E$10</f>
        <v>-37.200000000000003</v>
      </c>
      <c r="O10" s="133"/>
      <c r="P10" s="143">
        <v>1</v>
      </c>
      <c r="Q10" s="134" t="s">
        <v>4022</v>
      </c>
      <c r="R10" s="143">
        <v>1</v>
      </c>
      <c r="S10" s="132">
        <f>$B$7*$P$10</f>
        <v>-111.34</v>
      </c>
      <c r="T10" s="131">
        <f>4.9*10^-3</f>
        <v>4.9000000000000007E-3</v>
      </c>
      <c r="U10" s="132">
        <f>$B$7*$P$10</f>
        <v>-111.34</v>
      </c>
      <c r="V10" s="131">
        <f>V6/100</f>
        <v>5.0000000000000004E-6</v>
      </c>
      <c r="W10" s="132">
        <f>$B$7*$P$10</f>
        <v>-111.34</v>
      </c>
      <c r="X10" s="131">
        <f>1*10^-3</f>
        <v>1E-3</v>
      </c>
      <c r="Y10" s="132">
        <f>$B$7*$P$10</f>
        <v>-111.34</v>
      </c>
      <c r="Z10" s="133"/>
      <c r="AA10" s="135" t="s">
        <v>4011</v>
      </c>
      <c r="AB10" s="58"/>
      <c r="AC10" s="88"/>
      <c r="AE10" s="58"/>
    </row>
    <row r="11" spans="1:31" ht="23" thickBot="1">
      <c r="A11" s="95" t="s">
        <v>4012</v>
      </c>
      <c r="B11" s="96">
        <v>8.3140000000000002E-3</v>
      </c>
      <c r="C11" s="97" t="s">
        <v>4013</v>
      </c>
      <c r="E11" s="150">
        <v>1</v>
      </c>
      <c r="F11" s="99" t="s">
        <v>4010</v>
      </c>
      <c r="G11" s="100" t="s">
        <v>4009</v>
      </c>
      <c r="H11" s="101">
        <f>$B$9*$E$11</f>
        <v>-237.17</v>
      </c>
      <c r="I11" s="100" t="s">
        <v>4009</v>
      </c>
      <c r="J11" s="101">
        <f>$B$9*$E$11</f>
        <v>-237.17</v>
      </c>
      <c r="K11" s="100" t="s">
        <v>4009</v>
      </c>
      <c r="L11" s="101">
        <f>$B$9*$E$11</f>
        <v>-237.17</v>
      </c>
      <c r="M11" s="100" t="s">
        <v>4009</v>
      </c>
      <c r="N11" s="101">
        <f>$B$9*$E$11</f>
        <v>-237.17</v>
      </c>
      <c r="P11" s="98"/>
      <c r="Q11" s="99"/>
      <c r="R11" s="100"/>
      <c r="S11" s="101"/>
      <c r="T11" s="100"/>
      <c r="U11" s="101"/>
      <c r="V11" s="100"/>
      <c r="W11" s="101"/>
      <c r="X11" s="100"/>
      <c r="Y11" s="101"/>
      <c r="AA11" s="138">
        <v>1</v>
      </c>
      <c r="AB11" s="92" t="s">
        <v>4007</v>
      </c>
      <c r="AC11" s="142">
        <v>1</v>
      </c>
      <c r="AD11" s="93">
        <f>$B$8*$AA$11</f>
        <v>-23.4</v>
      </c>
    </row>
    <row r="12" spans="1:31" ht="23" thickBot="1">
      <c r="E12" s="151">
        <v>1</v>
      </c>
      <c r="F12" s="103" t="s">
        <v>4008</v>
      </c>
      <c r="G12" s="104">
        <f>10^-H14</f>
        <v>9.9999999999999995E-8</v>
      </c>
      <c r="H12" s="105">
        <f>$H$14*$B$10</f>
        <v>0</v>
      </c>
      <c r="I12" s="104">
        <f>10^-J14</f>
        <v>5.0118723362727164E-8</v>
      </c>
      <c r="J12" s="154">
        <f>$J$14*$B$10</f>
        <v>0</v>
      </c>
      <c r="K12" s="104">
        <f>10^-L14</f>
        <v>5.0118723362727164E-8</v>
      </c>
      <c r="L12" s="154">
        <f>$J$14*$B$10</f>
        <v>0</v>
      </c>
      <c r="M12" s="104">
        <f>10^-N14</f>
        <v>9.9999999999999995E-8</v>
      </c>
      <c r="N12" s="154">
        <f>$N$14*$B$10</f>
        <v>0</v>
      </c>
      <c r="P12" s="102"/>
      <c r="Q12" s="103"/>
      <c r="R12" s="104"/>
      <c r="S12" s="105"/>
      <c r="T12" s="106"/>
      <c r="U12" s="105"/>
      <c r="V12" s="106"/>
      <c r="W12" s="105"/>
      <c r="X12" s="106"/>
      <c r="Y12" s="105"/>
      <c r="AA12" s="139">
        <v>1</v>
      </c>
      <c r="AB12" s="99" t="s">
        <v>4010</v>
      </c>
      <c r="AC12" s="100" t="s">
        <v>4009</v>
      </c>
      <c r="AD12" s="101">
        <f>$B$9*$AA$12</f>
        <v>-237.17</v>
      </c>
    </row>
    <row r="13" spans="1:31" ht="21" thickBot="1">
      <c r="F13" s="58"/>
      <c r="G13" s="88"/>
      <c r="H13" s="89"/>
      <c r="I13" s="88"/>
      <c r="J13" s="89"/>
      <c r="K13" s="88"/>
      <c r="L13" s="89"/>
      <c r="M13" s="88"/>
      <c r="N13" s="89"/>
      <c r="Q13" s="58"/>
      <c r="R13" s="88"/>
      <c r="S13" s="89"/>
      <c r="T13" s="88"/>
      <c r="U13" s="89"/>
      <c r="V13" s="88"/>
      <c r="W13" s="89"/>
      <c r="X13" s="88"/>
      <c r="Y13" s="89"/>
      <c r="AA13" s="102"/>
      <c r="AB13" s="103"/>
      <c r="AC13" s="104"/>
      <c r="AD13" s="105"/>
    </row>
    <row r="14" spans="1:31" ht="21" thickBot="1">
      <c r="E14" s="107" t="s">
        <v>4014</v>
      </c>
      <c r="F14" s="108"/>
      <c r="G14" s="107"/>
      <c r="H14" s="109">
        <v>7</v>
      </c>
      <c r="I14" s="107"/>
      <c r="J14" s="109">
        <v>7.3</v>
      </c>
      <c r="K14" s="107"/>
      <c r="L14" s="109">
        <v>7.3</v>
      </c>
      <c r="M14" s="107"/>
      <c r="N14" s="109">
        <v>7</v>
      </c>
      <c r="P14" s="107" t="s">
        <v>4014</v>
      </c>
      <c r="Q14" s="108"/>
      <c r="R14" s="107"/>
      <c r="S14" s="109">
        <v>7</v>
      </c>
      <c r="T14" s="107"/>
      <c r="U14" s="109">
        <v>7.3</v>
      </c>
      <c r="V14" s="107"/>
      <c r="W14" s="109">
        <v>7.3</v>
      </c>
      <c r="X14" s="107"/>
      <c r="Y14" s="109">
        <v>7</v>
      </c>
      <c r="AB14" s="58"/>
      <c r="AC14" s="88"/>
      <c r="AD14" s="89"/>
    </row>
    <row r="15" spans="1:31" ht="21" thickBot="1">
      <c r="E15" s="110" t="s">
        <v>4015</v>
      </c>
      <c r="F15" s="111"/>
      <c r="G15" s="110"/>
      <c r="H15" s="112">
        <f>273.15+25</f>
        <v>298.14999999999998</v>
      </c>
      <c r="I15" s="110"/>
      <c r="J15" s="112">
        <f>273.15+20</f>
        <v>293.14999999999998</v>
      </c>
      <c r="K15" s="110"/>
      <c r="L15" s="112">
        <f>273.15+20</f>
        <v>293.14999999999998</v>
      </c>
      <c r="M15" s="110"/>
      <c r="N15" s="112">
        <f>273.15+25</f>
        <v>298.14999999999998</v>
      </c>
      <c r="P15" s="110" t="s">
        <v>4015</v>
      </c>
      <c r="Q15" s="111"/>
      <c r="R15" s="110"/>
      <c r="S15" s="112">
        <f>273.15+25</f>
        <v>298.14999999999998</v>
      </c>
      <c r="T15" s="110"/>
      <c r="U15" s="112">
        <f>273.15+20</f>
        <v>293.14999999999998</v>
      </c>
      <c r="V15" s="110"/>
      <c r="W15" s="112">
        <f>273.15+20</f>
        <v>293.14999999999998</v>
      </c>
      <c r="X15" s="110"/>
      <c r="Y15" s="112">
        <f>273.15+25</f>
        <v>298.14999999999998</v>
      </c>
      <c r="AA15" s="107" t="s">
        <v>4014</v>
      </c>
      <c r="AB15" s="108"/>
      <c r="AC15" s="107"/>
      <c r="AD15" s="109">
        <v>7</v>
      </c>
    </row>
    <row r="16" spans="1:31" ht="21" thickBot="1">
      <c r="B16" s="113"/>
      <c r="E16" s="87"/>
      <c r="F16" s="58"/>
      <c r="G16" s="87"/>
      <c r="H16" s="114"/>
      <c r="I16" s="87"/>
      <c r="J16" s="114"/>
      <c r="K16" s="87"/>
      <c r="L16" s="114"/>
      <c r="M16" s="87"/>
      <c r="N16" s="114"/>
      <c r="P16" s="87"/>
      <c r="Q16" s="58"/>
      <c r="R16" s="87"/>
      <c r="S16" s="114"/>
      <c r="T16" s="87"/>
      <c r="U16" s="114"/>
      <c r="V16" s="87"/>
      <c r="W16" s="114"/>
      <c r="X16" s="87"/>
      <c r="Y16" s="114"/>
      <c r="AA16" s="110" t="s">
        <v>4015</v>
      </c>
      <c r="AB16" s="111"/>
      <c r="AC16" s="110"/>
      <c r="AD16" s="112">
        <f>273.15+25</f>
        <v>298.14999999999998</v>
      </c>
    </row>
    <row r="17" spans="2:30" ht="21" thickBot="1">
      <c r="B17" s="113"/>
      <c r="E17" s="115" t="s">
        <v>4016</v>
      </c>
      <c r="F17" s="116"/>
      <c r="G17" s="115"/>
      <c r="H17" s="117"/>
      <c r="I17" s="115"/>
      <c r="J17" s="117"/>
      <c r="K17" s="115"/>
      <c r="L17" s="117"/>
      <c r="M17" s="115"/>
      <c r="N17" s="117"/>
      <c r="P17" s="115" t="s">
        <v>4016</v>
      </c>
      <c r="Q17" s="116"/>
      <c r="R17" s="115"/>
      <c r="S17" s="117"/>
      <c r="T17" s="115"/>
      <c r="U17" s="117"/>
      <c r="V17" s="115"/>
      <c r="W17" s="117"/>
      <c r="X17" s="115"/>
      <c r="Y17" s="117"/>
      <c r="AA17" s="87"/>
      <c r="AB17" s="58"/>
      <c r="AC17" s="87"/>
      <c r="AD17" s="114"/>
    </row>
    <row r="18" spans="2:30">
      <c r="B18" s="113"/>
      <c r="E18" s="88" t="s">
        <v>4011</v>
      </c>
      <c r="F18" s="58"/>
      <c r="G18" s="88"/>
      <c r="H18" s="118">
        <f>POWER(G10,$E$10)*POWER(G12,$E$12)</f>
        <v>9.9999999999999995E-8</v>
      </c>
      <c r="I18" s="88"/>
      <c r="J18" s="118">
        <f>POWER(I10,$E$10)*POWER(I12,$E$12)</f>
        <v>4.6610412727336269E-13</v>
      </c>
      <c r="K18" s="88"/>
      <c r="L18" s="118">
        <f>POWER(K10,$E$10)*POWER(K12,$E$12)</f>
        <v>2.5059361681363583E-13</v>
      </c>
      <c r="M18" s="88"/>
      <c r="N18" s="118">
        <f>POWER(M10,$E$10)*POWER(M12,$E$12)</f>
        <v>1E-10</v>
      </c>
      <c r="P18" s="88" t="s">
        <v>4011</v>
      </c>
      <c r="Q18" s="58"/>
      <c r="R18" s="88"/>
      <c r="S18" s="118">
        <f>POWER(R10,$P$10)</f>
        <v>1</v>
      </c>
      <c r="T18" s="88"/>
      <c r="U18" s="118">
        <f>POWER(T10,$P$10)</f>
        <v>4.9000000000000007E-3</v>
      </c>
      <c r="V18" s="88"/>
      <c r="W18" s="118">
        <f>POWER(V10,$P$10)</f>
        <v>5.0000000000000004E-6</v>
      </c>
      <c r="X18" s="88"/>
      <c r="Y18" s="118">
        <f>POWER(X10,$P$10)</f>
        <v>1E-3</v>
      </c>
      <c r="AA18" s="115" t="s">
        <v>4016</v>
      </c>
      <c r="AB18" s="116"/>
      <c r="AC18" s="115"/>
      <c r="AD18" s="117"/>
    </row>
    <row r="19" spans="2:30">
      <c r="B19" s="113"/>
      <c r="C19" s="153"/>
      <c r="E19" s="88" t="s">
        <v>3993</v>
      </c>
      <c r="F19" s="58"/>
      <c r="G19" s="88"/>
      <c r="H19" s="118">
        <f>POWER(G6,$E$6)*POWER(G7,$E$7)</f>
        <v>1</v>
      </c>
      <c r="I19" s="88"/>
      <c r="J19" s="118">
        <f>POWER(I6,$E$6)*POWER(I7,$E$7)</f>
        <v>3.4649053413277631E-13</v>
      </c>
      <c r="K19" s="88"/>
      <c r="L19" s="118">
        <f>POWER(K6,$E$6)*POWER(K7,$E$7)</f>
        <v>2.1929780641314952E-11</v>
      </c>
      <c r="M19" s="88"/>
      <c r="N19" s="118">
        <f>POWER(M6,$E$6)*POWER(M7,$E$7)</f>
        <v>3.1622776601683805E-8</v>
      </c>
      <c r="P19" s="88" t="s">
        <v>3993</v>
      </c>
      <c r="Q19" s="58"/>
      <c r="R19" s="88"/>
      <c r="S19" s="118">
        <f>POWER(R6,$P$6)*POWER(R7,$P$7)</f>
        <v>1</v>
      </c>
      <c r="T19" s="88"/>
      <c r="U19" s="118">
        <f>POWER(T6,$P$6)*POWER(T7,$P$7)</f>
        <v>1.4704591119782965E-7</v>
      </c>
      <c r="V19" s="88"/>
      <c r="W19" s="118">
        <f>POWER(V6,$P$6)*POWER(V7,$P$7)</f>
        <v>7.9056941504209488E-6</v>
      </c>
      <c r="X19" s="88"/>
      <c r="Y19" s="118">
        <f>POWER(X6,$P$6)*POWER(X7,$P$7)</f>
        <v>3.1622776601683795E-5</v>
      </c>
      <c r="AA19" s="88" t="s">
        <v>4011</v>
      </c>
      <c r="AB19" s="58"/>
      <c r="AC19" s="88"/>
      <c r="AD19" s="118">
        <f>POWER(AC11,$AA$11)</f>
        <v>1</v>
      </c>
    </row>
    <row r="20" spans="2:30" ht="21" thickBot="1">
      <c r="E20" s="119" t="s">
        <v>4017</v>
      </c>
      <c r="F20" s="120"/>
      <c r="G20" s="119"/>
      <c r="H20" s="121">
        <f>$B$11*H15*LN(H18/H19)</f>
        <v>-39.953843355222418</v>
      </c>
      <c r="I20" s="119"/>
      <c r="J20" s="121">
        <f>$B$11*J15*LN(J18/J19)</f>
        <v>0.72277489358617453</v>
      </c>
      <c r="K20" s="119"/>
      <c r="L20" s="121">
        <f>$B$11*L15*LN(L18/L19)</f>
        <v>-10.89881318698618</v>
      </c>
      <c r="M20" s="119"/>
      <c r="N20" s="121">
        <f>$B$11*N15*LN(N18/N19)</f>
        <v>-14.269229769722292</v>
      </c>
      <c r="P20" s="119" t="s">
        <v>4017</v>
      </c>
      <c r="Q20" s="120"/>
      <c r="R20" s="119"/>
      <c r="S20" s="121">
        <f>$B$11*S15*LN(S18/S19)</f>
        <v>0</v>
      </c>
      <c r="T20" s="119"/>
      <c r="U20" s="121">
        <f>$B$11*U15*LN(U18/U19)</f>
        <v>25.381514330650084</v>
      </c>
      <c r="V20" s="119"/>
      <c r="W20" s="121">
        <f>$B$11*W15*LN(W18/W19)</f>
        <v>-1.1166143807993127</v>
      </c>
      <c r="X20" s="119"/>
      <c r="Y20" s="121">
        <f>$B$11*Y15*LN(Y18/Y19)</f>
        <v>8.561537861833374</v>
      </c>
      <c r="AA20" s="88" t="s">
        <v>3993</v>
      </c>
      <c r="AB20" s="58"/>
      <c r="AC20" s="88"/>
      <c r="AD20" s="118">
        <f>POWER(AC6,$AA$6)*POWER(AC7,$AA$7)*POWER(AC8,$AA$8)</f>
        <v>9.9999999999999984E-15</v>
      </c>
    </row>
    <row r="21" spans="2:30" ht="21" thickBot="1">
      <c r="E21" s="122"/>
      <c r="F21" s="116"/>
      <c r="G21" s="122"/>
      <c r="H21" s="123"/>
      <c r="I21" s="122"/>
      <c r="J21" s="123"/>
      <c r="K21" s="122"/>
      <c r="L21" s="123"/>
      <c r="M21" s="122"/>
      <c r="N21" s="123"/>
      <c r="P21" s="122"/>
      <c r="Q21" s="116"/>
      <c r="R21" s="122"/>
      <c r="S21" s="123"/>
      <c r="T21" s="122"/>
      <c r="U21" s="123"/>
      <c r="V21" s="122"/>
      <c r="W21" s="123"/>
      <c r="X21" s="122"/>
      <c r="Y21" s="123"/>
      <c r="AA21" s="119" t="s">
        <v>4017</v>
      </c>
      <c r="AB21" s="120"/>
      <c r="AC21" s="119"/>
      <c r="AD21" s="121">
        <f>$B$11*AD16*LN(AD19/AD20)</f>
        <v>79.907686710444835</v>
      </c>
    </row>
    <row r="22" spans="2:30" ht="23" thickBot="1">
      <c r="E22" s="124" t="s">
        <v>4018</v>
      </c>
      <c r="F22" s="125"/>
      <c r="G22" s="126"/>
      <c r="H22" s="127">
        <f>(SUM(H10:H12)-SUM(H6:H7))+H20</f>
        <v>-312.35384335522241</v>
      </c>
      <c r="I22" s="126"/>
      <c r="J22" s="127">
        <f>(SUM(J10:J12)-SUM(J6:J7))+J20</f>
        <v>-271.6772251064138</v>
      </c>
      <c r="K22" s="126"/>
      <c r="L22" s="127">
        <f>(SUM(L10:L12)-SUM(L6:L7))+L20</f>
        <v>-283.29881318698614</v>
      </c>
      <c r="M22" s="126"/>
      <c r="N22" s="127">
        <f>(SUM(N10:N12)-SUM(N6:N7))+N20</f>
        <v>-286.66922976972228</v>
      </c>
      <c r="P22" s="124" t="s">
        <v>4018</v>
      </c>
      <c r="Q22" s="125"/>
      <c r="R22" s="126"/>
      <c r="S22" s="127">
        <f>(SUM(S10:S12)-SUM(S6:S7))+S20</f>
        <v>-82.34</v>
      </c>
      <c r="T22" s="126"/>
      <c r="U22" s="127">
        <f>(SUM(U10:U12)-SUM(U6:U7))+U20</f>
        <v>-56.958485669349919</v>
      </c>
      <c r="V22" s="126"/>
      <c r="W22" s="127">
        <f>(SUM(W10:W12)-SUM(W6:W7))+W20</f>
        <v>-83.456614380799323</v>
      </c>
      <c r="X22" s="126"/>
      <c r="Y22" s="127">
        <f>(SUM(Y10:Y12)-SUM(Y6:Y7))+Y20</f>
        <v>-73.778462138166631</v>
      </c>
      <c r="AA22" s="122"/>
      <c r="AB22" s="116"/>
      <c r="AC22" s="122"/>
      <c r="AD22" s="123"/>
    </row>
    <row r="23" spans="2:30" ht="23" thickBot="1">
      <c r="E23" t="s">
        <v>4019</v>
      </c>
      <c r="F23" s="58"/>
      <c r="Q23" s="58"/>
      <c r="AA23" s="124" t="s">
        <v>4018</v>
      </c>
      <c r="AB23" s="125"/>
      <c r="AC23" s="126"/>
      <c r="AD23" s="127">
        <f>(SUM(AD11:AD13)-SUM(AD6:AD8))+AD21</f>
        <v>-170.49231328955514</v>
      </c>
    </row>
    <row r="24" spans="2:30">
      <c r="F24" s="58"/>
      <c r="N24" s="152"/>
      <c r="Q24" s="58"/>
      <c r="AB24" s="58"/>
    </row>
    <row r="25" spans="2:30" ht="23" thickBot="1">
      <c r="B25" s="128"/>
      <c r="E25" s="129" t="s">
        <v>4020</v>
      </c>
      <c r="F25" s="58"/>
      <c r="Q25" s="58"/>
      <c r="AB25" s="58"/>
    </row>
    <row r="26" spans="2:30" ht="21" thickBot="1">
      <c r="B26" s="128"/>
      <c r="F26" s="130">
        <f>J22/U22</f>
        <v>4.7697410124898516</v>
      </c>
      <c r="Q26" s="58"/>
      <c r="AB26" s="58"/>
    </row>
    <row r="27" spans="2:30" ht="23" thickBot="1">
      <c r="B27" s="128"/>
      <c r="E27" s="129" t="s">
        <v>4021</v>
      </c>
      <c r="F27" s="58"/>
      <c r="Q27" s="58"/>
      <c r="AB27" s="58"/>
    </row>
    <row r="28" spans="2:30" ht="21" thickBot="1">
      <c r="B28" s="128"/>
      <c r="F28" s="130">
        <f>L22/W22</f>
        <v>3.3945639334749251</v>
      </c>
      <c r="Q28" s="58"/>
      <c r="AB28" s="58"/>
    </row>
    <row r="29" spans="2:30">
      <c r="B29" s="128"/>
      <c r="F29" s="58"/>
      <c r="Q29" s="58"/>
      <c r="AB29" s="58"/>
    </row>
    <row r="30" spans="2:30">
      <c r="B30" s="128"/>
      <c r="F30" s="58"/>
      <c r="Q30" s="58"/>
      <c r="AB30" s="58"/>
    </row>
    <row r="31" spans="2:30" ht="23" customHeight="1"/>
  </sheetData>
  <phoneticPr fontId="1"/>
  <pageMargins left="0.7" right="0.7" top="0.75" bottom="0.75" header="0.3" footer="0.3"/>
  <pageSetup paperSize="9" scale="33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Table S2</vt:lpstr>
      <vt:lpstr>Table S4</vt:lpstr>
      <vt:lpstr>Table S8</vt:lpstr>
      <vt:lpstr>'Table S4'!Print_Area</vt:lpstr>
      <vt:lpstr>'Table S8'!Print_Area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2021-04-14T22:35:58Z</cp:lastPrinted>
  <dcterms:created xsi:type="dcterms:W3CDTF">2021-04-07T02:04:49Z</dcterms:created>
  <dcterms:modified xsi:type="dcterms:W3CDTF">2022-04-27T01:29:23Z</dcterms:modified>
</cp:coreProperties>
</file>