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d0595115a081cd/ドキュメント/"/>
    </mc:Choice>
  </mc:AlternateContent>
  <xr:revisionPtr revIDLastSave="0" documentId="8_{56702802-47E4-4C09-AE97-8AF317CBCEDD}" xr6:coauthVersionLast="47" xr6:coauthVersionMax="47" xr10:uidLastSave="{00000000-0000-0000-0000-000000000000}"/>
  <bookViews>
    <workbookView xWindow="-46188" yWindow="-108" windowWidth="46296" windowHeight="25416" activeTab="2" xr2:uid="{4875EEE9-B036-4D5E-87F7-AF6642F40311}"/>
  </bookViews>
  <sheets>
    <sheet name="chicks for slice exp" sheetId="2" r:id="rId1"/>
    <sheet name="list of accepted cells" sheetId="3" r:id="rId2"/>
    <sheet name="GABA_reversal" sheetId="16" r:id="rId3"/>
    <sheet name="GABA_reversal_merged" sheetId="18" r:id="rId4"/>
    <sheet name="GABA_reversal_bumetanide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5" i="3" l="1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80" i="3"/>
  <c r="J79" i="3"/>
  <c r="J78" i="3"/>
  <c r="J77" i="3"/>
  <c r="J76" i="3"/>
  <c r="J75" i="3"/>
  <c r="J74" i="3"/>
  <c r="J73" i="3"/>
  <c r="J72" i="3"/>
  <c r="J71" i="3"/>
  <c r="J69" i="3"/>
  <c r="J68" i="3"/>
  <c r="J67" i="3"/>
  <c r="J66" i="3"/>
  <c r="J65" i="3"/>
  <c r="J64" i="3"/>
  <c r="J63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39" i="3"/>
  <c r="J38" i="3"/>
  <c r="J37" i="3"/>
  <c r="J36" i="3"/>
  <c r="G165" i="3"/>
  <c r="G164" i="3"/>
  <c r="G162" i="3"/>
  <c r="G163" i="3"/>
  <c r="J35" i="3"/>
  <c r="J34" i="3"/>
  <c r="J33" i="3"/>
  <c r="J32" i="3"/>
  <c r="J31" i="3"/>
  <c r="J30" i="3"/>
  <c r="J29" i="3"/>
  <c r="J28" i="3"/>
  <c r="J27" i="3"/>
  <c r="J26" i="3"/>
  <c r="J23" i="3"/>
  <c r="J22" i="3"/>
  <c r="J21" i="3"/>
  <c r="J20" i="3"/>
  <c r="J18" i="3"/>
  <c r="J17" i="3"/>
  <c r="J16" i="3"/>
  <c r="J15" i="3"/>
  <c r="J14" i="3"/>
  <c r="J13" i="3"/>
  <c r="J12" i="3"/>
  <c r="J11" i="3"/>
  <c r="J10" i="3"/>
  <c r="J8" i="3"/>
  <c r="J5" i="3"/>
  <c r="J4" i="3"/>
  <c r="J3" i="3"/>
  <c r="J2" i="3"/>
  <c r="G161" i="3"/>
  <c r="G160" i="3"/>
  <c r="G159" i="3"/>
  <c r="G158" i="3"/>
  <c r="G157" i="3"/>
  <c r="G155" i="3"/>
  <c r="G154" i="3"/>
  <c r="G152" i="3"/>
  <c r="G149" i="3"/>
  <c r="G148" i="3"/>
  <c r="G146" i="3"/>
  <c r="G145" i="3"/>
  <c r="G144" i="3"/>
  <c r="G142" i="3"/>
  <c r="G141" i="3"/>
  <c r="G140" i="3"/>
  <c r="G139" i="3"/>
  <c r="G138" i="3"/>
  <c r="G137" i="3"/>
  <c r="G135" i="3"/>
  <c r="G132" i="3"/>
  <c r="G131" i="3"/>
  <c r="G130" i="3"/>
  <c r="G129" i="3"/>
  <c r="G128" i="3"/>
  <c r="G127" i="3"/>
  <c r="G125" i="3"/>
  <c r="G124" i="3"/>
  <c r="G123" i="3"/>
  <c r="G122" i="3"/>
  <c r="G79" i="3"/>
  <c r="G80" i="3"/>
  <c r="G81" i="3"/>
  <c r="G82" i="3"/>
  <c r="G83" i="3"/>
  <c r="G84" i="3"/>
  <c r="G85" i="3"/>
  <c r="G86" i="3"/>
  <c r="G87" i="3"/>
  <c r="G88" i="3"/>
  <c r="G89" i="3"/>
  <c r="G90" i="3"/>
  <c r="G121" i="3"/>
  <c r="G119" i="3"/>
  <c r="G118" i="3"/>
  <c r="G117" i="3"/>
  <c r="G116" i="3"/>
  <c r="G113" i="3"/>
  <c r="G112" i="3"/>
  <c r="G110" i="3"/>
  <c r="G109" i="3"/>
  <c r="G108" i="3"/>
  <c r="G107" i="3"/>
  <c r="G106" i="3"/>
  <c r="G104" i="3"/>
  <c r="G103" i="3"/>
  <c r="G101" i="3"/>
  <c r="G99" i="3"/>
  <c r="G98" i="3"/>
  <c r="G97" i="3"/>
  <c r="G96" i="3"/>
  <c r="G95" i="3"/>
  <c r="G93" i="3"/>
  <c r="G92" i="3"/>
  <c r="G91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</calcChain>
</file>

<file path=xl/sharedStrings.xml><?xml version="1.0" encoding="utf-8"?>
<sst xmlns="http://schemas.openxmlformats.org/spreadsheetml/2006/main" count="2158" uniqueCount="467">
  <si>
    <t>id</t>
    <phoneticPr fontId="1"/>
  </si>
  <si>
    <t>sex</t>
    <phoneticPr fontId="1"/>
  </si>
  <si>
    <t>DW</t>
    <phoneticPr fontId="1"/>
  </si>
  <si>
    <t>male</t>
    <phoneticPr fontId="1"/>
  </si>
  <si>
    <t>IMI_5ppm</t>
    <phoneticPr fontId="1"/>
  </si>
  <si>
    <t>female</t>
    <phoneticPr fontId="1"/>
  </si>
  <si>
    <t>batch #</t>
    <phoneticPr fontId="1"/>
  </si>
  <si>
    <t>date of hatching</t>
    <phoneticPr fontId="1"/>
  </si>
  <si>
    <t>VPA_35umole</t>
    <phoneticPr fontId="1"/>
  </si>
  <si>
    <t>date of incubation</t>
    <phoneticPr fontId="1"/>
  </si>
  <si>
    <t>treatment on E14</t>
    <phoneticPr fontId="1"/>
  </si>
  <si>
    <t>JL4</t>
    <phoneticPr fontId="1"/>
  </si>
  <si>
    <t>exp_230615</t>
    <phoneticPr fontId="1"/>
  </si>
  <si>
    <t>exp_230616</t>
    <phoneticPr fontId="1"/>
  </si>
  <si>
    <t xml:space="preserve">post-hatch age (day) </t>
    <phoneticPr fontId="1"/>
  </si>
  <si>
    <t>exp_230620</t>
    <phoneticPr fontId="1"/>
  </si>
  <si>
    <t>exp_230622</t>
    <phoneticPr fontId="1"/>
  </si>
  <si>
    <t>exp_230623</t>
    <phoneticPr fontId="1"/>
  </si>
  <si>
    <t>exp_230628</t>
    <phoneticPr fontId="1"/>
  </si>
  <si>
    <t>accepted cells</t>
    <phoneticPr fontId="1"/>
  </si>
  <si>
    <t>exp_230629</t>
    <phoneticPr fontId="1"/>
  </si>
  <si>
    <t>exp_230630</t>
    <phoneticPr fontId="1"/>
  </si>
  <si>
    <t>exp_230615_1</t>
    <phoneticPr fontId="1"/>
  </si>
  <si>
    <t>Vrest_init</t>
    <phoneticPr fontId="1"/>
  </si>
  <si>
    <t>cell_id</t>
    <phoneticPr fontId="1"/>
  </si>
  <si>
    <t>cell_#</t>
    <phoneticPr fontId="1"/>
  </si>
  <si>
    <t>exp_230615_3</t>
    <phoneticPr fontId="1"/>
  </si>
  <si>
    <t>mode</t>
    <phoneticPr fontId="1"/>
  </si>
  <si>
    <t>pharmacology</t>
    <phoneticPr fontId="1"/>
  </si>
  <si>
    <t>none</t>
    <phoneticPr fontId="1"/>
  </si>
  <si>
    <t>slice_1</t>
    <phoneticPr fontId="1"/>
  </si>
  <si>
    <t>slice_2</t>
    <phoneticPr fontId="1"/>
  </si>
  <si>
    <t>slice_3</t>
    <phoneticPr fontId="1"/>
  </si>
  <si>
    <t>CC, SEVC</t>
    <phoneticPr fontId="1"/>
  </si>
  <si>
    <t>CC</t>
    <phoneticPr fontId="1"/>
  </si>
  <si>
    <t>bicuculline</t>
    <phoneticPr fontId="1"/>
  </si>
  <si>
    <t>exp_230616_1</t>
    <phoneticPr fontId="1"/>
  </si>
  <si>
    <t>exp_230616_2</t>
    <phoneticPr fontId="1"/>
  </si>
  <si>
    <t>exp_230616_3</t>
    <phoneticPr fontId="1"/>
  </si>
  <si>
    <t>slice_4</t>
    <phoneticPr fontId="1"/>
  </si>
  <si>
    <t>exp_230616_4</t>
    <phoneticPr fontId="1"/>
  </si>
  <si>
    <t>exp_230620_1</t>
    <phoneticPr fontId="1"/>
  </si>
  <si>
    <t>exp_230620_2</t>
    <phoneticPr fontId="1"/>
  </si>
  <si>
    <t>exp_230622_1</t>
    <phoneticPr fontId="1"/>
  </si>
  <si>
    <t>exp_230622_2</t>
    <phoneticPr fontId="1"/>
  </si>
  <si>
    <t>exp_230622_3</t>
    <phoneticPr fontId="1"/>
  </si>
  <si>
    <t>SEVC</t>
    <phoneticPr fontId="1"/>
  </si>
  <si>
    <t>exp_230622_4</t>
    <phoneticPr fontId="1"/>
  </si>
  <si>
    <t>exp_230623_1</t>
    <phoneticPr fontId="1"/>
  </si>
  <si>
    <t>exp_230623_2</t>
    <phoneticPr fontId="1"/>
  </si>
  <si>
    <t>exp_230623_3</t>
    <phoneticPr fontId="1"/>
  </si>
  <si>
    <t>DNQX</t>
    <phoneticPr fontId="1"/>
  </si>
  <si>
    <t>exp_230628_2</t>
    <phoneticPr fontId="1"/>
  </si>
  <si>
    <t>exp_230628_3</t>
    <phoneticPr fontId="1"/>
  </si>
  <si>
    <t>exp_230628_4</t>
    <phoneticPr fontId="1"/>
  </si>
  <si>
    <t>exp_230629_1</t>
    <phoneticPr fontId="1"/>
  </si>
  <si>
    <t>DNQX, DNQX+bicuculline</t>
    <phoneticPr fontId="1"/>
  </si>
  <si>
    <t>exp_230629_2</t>
    <phoneticPr fontId="1"/>
  </si>
  <si>
    <t>exp_230630_1</t>
    <phoneticPr fontId="1"/>
  </si>
  <si>
    <t>DNQX+bicuculline</t>
    <phoneticPr fontId="1"/>
  </si>
  <si>
    <t>exp_230630_3</t>
    <phoneticPr fontId="1"/>
  </si>
  <si>
    <t>Diff (Vrev-Vrest)</t>
    <phoneticPr fontId="1"/>
  </si>
  <si>
    <t>Vrest</t>
    <phoneticPr fontId="1"/>
  </si>
  <si>
    <t>Vrev</t>
    <phoneticPr fontId="1"/>
  </si>
  <si>
    <t>JL5</t>
    <phoneticPr fontId="1"/>
  </si>
  <si>
    <t>exp_230710</t>
    <phoneticPr fontId="1"/>
  </si>
  <si>
    <t>NA</t>
    <phoneticPr fontId="1"/>
  </si>
  <si>
    <t>exp_230712</t>
    <phoneticPr fontId="1"/>
  </si>
  <si>
    <t>exp_230714</t>
    <phoneticPr fontId="1"/>
  </si>
  <si>
    <t>E18</t>
    <phoneticPr fontId="1"/>
  </si>
  <si>
    <t>E20</t>
    <phoneticPr fontId="1"/>
  </si>
  <si>
    <t>exp_230710_1</t>
    <phoneticPr fontId="1"/>
  </si>
  <si>
    <t>exp_230710_2</t>
    <phoneticPr fontId="1"/>
  </si>
  <si>
    <t>exp_230712_1</t>
    <phoneticPr fontId="1"/>
  </si>
  <si>
    <t>intact_E18</t>
    <phoneticPr fontId="1"/>
  </si>
  <si>
    <t>intact_E20</t>
    <phoneticPr fontId="1"/>
  </si>
  <si>
    <t>exp_230712_2</t>
    <phoneticPr fontId="1"/>
  </si>
  <si>
    <t>exp_230712_3</t>
    <phoneticPr fontId="1"/>
  </si>
  <si>
    <t>exp_230712_4</t>
    <phoneticPr fontId="1"/>
  </si>
  <si>
    <t>exp_230714_1</t>
    <phoneticPr fontId="1"/>
  </si>
  <si>
    <t>intact_P1</t>
    <phoneticPr fontId="1"/>
  </si>
  <si>
    <t>exp_230714_4</t>
    <phoneticPr fontId="1"/>
  </si>
  <si>
    <t>exp_230714_5</t>
    <phoneticPr fontId="1"/>
  </si>
  <si>
    <t>treatment</t>
    <phoneticPr fontId="1"/>
  </si>
  <si>
    <t>exp_230718</t>
    <phoneticPr fontId="1"/>
  </si>
  <si>
    <t>VPA_7umole</t>
    <phoneticPr fontId="1"/>
  </si>
  <si>
    <t>exp_230719</t>
    <phoneticPr fontId="1"/>
  </si>
  <si>
    <t>exp_230720</t>
  </si>
  <si>
    <t>exp_230721</t>
  </si>
  <si>
    <t>exp_230718_1</t>
    <phoneticPr fontId="1"/>
  </si>
  <si>
    <t>exp_230718_2</t>
    <phoneticPr fontId="1"/>
  </si>
  <si>
    <t>exp_230718_3</t>
    <phoneticPr fontId="1"/>
  </si>
  <si>
    <t>exp_230719_1</t>
    <phoneticPr fontId="1"/>
  </si>
  <si>
    <t>exp_230719_2</t>
    <phoneticPr fontId="1"/>
  </si>
  <si>
    <t>exp_230719_3</t>
    <phoneticPr fontId="1"/>
  </si>
  <si>
    <t>exp_230719_4</t>
    <phoneticPr fontId="1"/>
  </si>
  <si>
    <t>exp_230720_1</t>
    <phoneticPr fontId="1"/>
  </si>
  <si>
    <t>exp_230720_2</t>
    <phoneticPr fontId="1"/>
  </si>
  <si>
    <t>exp_230720_3</t>
    <phoneticPr fontId="1"/>
  </si>
  <si>
    <t>exp_230720_4</t>
    <phoneticPr fontId="1"/>
  </si>
  <si>
    <t>exp_230720_5</t>
    <phoneticPr fontId="1"/>
  </si>
  <si>
    <t>exp_230721_1</t>
    <phoneticPr fontId="1"/>
  </si>
  <si>
    <t>exp_230721_2</t>
    <phoneticPr fontId="1"/>
  </si>
  <si>
    <t>exp_230721_3</t>
    <phoneticPr fontId="1"/>
  </si>
  <si>
    <t>exp_230725</t>
    <phoneticPr fontId="1"/>
  </si>
  <si>
    <t>exp_230726</t>
    <phoneticPr fontId="1"/>
  </si>
  <si>
    <t>exp_230728</t>
    <phoneticPr fontId="1"/>
  </si>
  <si>
    <t>exp_230725_1</t>
    <phoneticPr fontId="1"/>
  </si>
  <si>
    <t>exp_230725_2</t>
    <phoneticPr fontId="1"/>
  </si>
  <si>
    <t>exp_230725_3</t>
    <phoneticPr fontId="1"/>
  </si>
  <si>
    <t>exp_230726_1</t>
    <phoneticPr fontId="1"/>
  </si>
  <si>
    <t>exp_230726_2</t>
    <phoneticPr fontId="1"/>
  </si>
  <si>
    <t>exp_230726_4</t>
    <phoneticPr fontId="1"/>
  </si>
  <si>
    <t>exp_230728_1</t>
    <phoneticPr fontId="1"/>
  </si>
  <si>
    <t>exp_230728_2</t>
    <phoneticPr fontId="1"/>
  </si>
  <si>
    <t>exp_230728_3</t>
    <phoneticPr fontId="1"/>
  </si>
  <si>
    <t>2_VPA_35umole</t>
  </si>
  <si>
    <t>1_VPA_7umole</t>
    <phoneticPr fontId="1"/>
  </si>
  <si>
    <t>histology photos</t>
    <phoneticPr fontId="1"/>
  </si>
  <si>
    <t>image0002, 0003, 0004</t>
    <phoneticPr fontId="1"/>
  </si>
  <si>
    <t>rostral to caudal</t>
    <phoneticPr fontId="1"/>
  </si>
  <si>
    <t>scale photo: image001</t>
    <phoneticPr fontId="1"/>
  </si>
  <si>
    <t>slice 1, 2, 3</t>
    <phoneticPr fontId="1"/>
  </si>
  <si>
    <t>slice 1, 2, 3 (slice 3 included nidopallium), 4</t>
    <phoneticPr fontId="1"/>
  </si>
  <si>
    <t>image0008, 0009</t>
    <phoneticPr fontId="1"/>
  </si>
  <si>
    <t>slice 1, 3 (slice 2 was lost)</t>
    <phoneticPr fontId="1"/>
  </si>
  <si>
    <t>image0010, 0011, 0012</t>
    <phoneticPr fontId="1"/>
  </si>
  <si>
    <t>image0013, 0014, 0015</t>
    <phoneticPr fontId="1"/>
  </si>
  <si>
    <t>mage0016, 0017, 0018</t>
    <phoneticPr fontId="1"/>
  </si>
  <si>
    <t>image0019, 0020</t>
    <phoneticPr fontId="1"/>
  </si>
  <si>
    <t>slice 2, 3</t>
    <phoneticPr fontId="1"/>
  </si>
  <si>
    <t>image0021, 0022, 0023</t>
    <phoneticPr fontId="1"/>
  </si>
  <si>
    <t>slice 1, 2, 4 (slice 4 included nidopallium)</t>
    <phoneticPr fontId="1"/>
  </si>
  <si>
    <t>slice 2, 3, 4 (slice4 included nidopallium)</t>
    <phoneticPr fontId="1"/>
  </si>
  <si>
    <t>image0024, 0025, 0026</t>
    <phoneticPr fontId="1"/>
  </si>
  <si>
    <t>image0027, 0028, 0029</t>
    <phoneticPr fontId="1"/>
  </si>
  <si>
    <t>image0030, 0031, 0032, 0033</t>
    <phoneticPr fontId="1"/>
  </si>
  <si>
    <t>image0034, 0035, 0036</t>
    <phoneticPr fontId="1"/>
  </si>
  <si>
    <t>slice 2, 3, 4</t>
    <phoneticPr fontId="1"/>
  </si>
  <si>
    <t>image0037, 0038, 0039</t>
    <phoneticPr fontId="1"/>
  </si>
  <si>
    <t>image0040, 0041, 0042</t>
    <phoneticPr fontId="1"/>
  </si>
  <si>
    <t>image0043, 0044, 0045</t>
    <phoneticPr fontId="1"/>
  </si>
  <si>
    <t>image0046, 0047, 0048</t>
    <phoneticPr fontId="1"/>
  </si>
  <si>
    <t>image0049, 0050, 0051</t>
    <phoneticPr fontId="1"/>
  </si>
  <si>
    <t>image0052, 0053, 0054</t>
    <phoneticPr fontId="1"/>
  </si>
  <si>
    <t>image0005, 0006, 0007</t>
    <phoneticPr fontId="1"/>
  </si>
  <si>
    <t>slice 1, 2 (slice 2 included nidopallium), 3 (slice3 contains no acceptable neurons), 4</t>
    <phoneticPr fontId="1"/>
  </si>
  <si>
    <t>JL6</t>
    <phoneticPr fontId="1"/>
  </si>
  <si>
    <t>exp_230911</t>
    <phoneticPr fontId="1"/>
  </si>
  <si>
    <t>exp_230913</t>
    <phoneticPr fontId="1"/>
  </si>
  <si>
    <t>exp_230915</t>
    <phoneticPr fontId="1"/>
  </si>
  <si>
    <t>exp_230919</t>
    <phoneticPr fontId="1"/>
  </si>
  <si>
    <t>IMI_1ppm</t>
    <phoneticPr fontId="1"/>
  </si>
  <si>
    <t>exp_230920</t>
    <phoneticPr fontId="1"/>
  </si>
  <si>
    <t>exp_230921</t>
    <phoneticPr fontId="1"/>
  </si>
  <si>
    <t>exp_230926</t>
    <phoneticPr fontId="1"/>
  </si>
  <si>
    <t>intact_E18</t>
  </si>
  <si>
    <t>exp_230911_3</t>
    <phoneticPr fontId="1"/>
  </si>
  <si>
    <t>exp_230913_1</t>
    <phoneticPr fontId="1"/>
  </si>
  <si>
    <t>exp_230913_2</t>
    <phoneticPr fontId="1"/>
  </si>
  <si>
    <t>exp_230913_3</t>
    <phoneticPr fontId="1"/>
  </si>
  <si>
    <t>exp_230915_1</t>
    <phoneticPr fontId="1"/>
  </si>
  <si>
    <t>exp_230915_2</t>
    <phoneticPr fontId="1"/>
  </si>
  <si>
    <t>exp_230915_3</t>
    <phoneticPr fontId="1"/>
  </si>
  <si>
    <t>exp_230915_4</t>
    <phoneticPr fontId="1"/>
  </si>
  <si>
    <t>exp_230919_1</t>
    <phoneticPr fontId="1"/>
  </si>
  <si>
    <t>exp_230919_2</t>
    <phoneticPr fontId="1"/>
  </si>
  <si>
    <t>exp_230919_3</t>
    <phoneticPr fontId="1"/>
  </si>
  <si>
    <t>exp_230920_1</t>
    <phoneticPr fontId="1"/>
  </si>
  <si>
    <t>exp_230920_2</t>
    <phoneticPr fontId="1"/>
  </si>
  <si>
    <t>exp_230920_3</t>
    <phoneticPr fontId="1"/>
  </si>
  <si>
    <t>exp_230920_4</t>
    <phoneticPr fontId="1"/>
  </si>
  <si>
    <t>exp_230921_1</t>
    <phoneticPr fontId="1"/>
  </si>
  <si>
    <t>exp_230921_2</t>
    <phoneticPr fontId="1"/>
  </si>
  <si>
    <t>exp_230921_3</t>
    <phoneticPr fontId="1"/>
  </si>
  <si>
    <t>exp_230926_1</t>
    <phoneticPr fontId="1"/>
  </si>
  <si>
    <t>exp_230926_2</t>
    <phoneticPr fontId="1"/>
  </si>
  <si>
    <t>exp_230926_3</t>
    <phoneticPr fontId="1"/>
  </si>
  <si>
    <t>3_IMI_1ppm</t>
    <phoneticPr fontId="1"/>
  </si>
  <si>
    <t>1_VPA</t>
  </si>
  <si>
    <t>2_IMI</t>
  </si>
  <si>
    <t>exp_230927</t>
    <phoneticPr fontId="1"/>
  </si>
  <si>
    <t>exp_230928</t>
    <phoneticPr fontId="1"/>
  </si>
  <si>
    <t>bumetanide</t>
    <phoneticPr fontId="1"/>
  </si>
  <si>
    <t>JL7</t>
    <phoneticPr fontId="1"/>
  </si>
  <si>
    <t>exp_231013</t>
    <phoneticPr fontId="1"/>
  </si>
  <si>
    <t>Axopatch200B</t>
    <phoneticPr fontId="1"/>
  </si>
  <si>
    <t>exp_231017</t>
    <phoneticPr fontId="1"/>
  </si>
  <si>
    <t>exp_231019</t>
    <phoneticPr fontId="1"/>
  </si>
  <si>
    <t>exp_231020</t>
    <phoneticPr fontId="1"/>
  </si>
  <si>
    <t>bumetanide+vehicle</t>
    <phoneticPr fontId="1"/>
  </si>
  <si>
    <t>exp_231025</t>
    <phoneticPr fontId="1"/>
  </si>
  <si>
    <t>tubocurarine_0_2mg</t>
    <phoneticPr fontId="1"/>
  </si>
  <si>
    <t>exp_231026</t>
    <phoneticPr fontId="1"/>
  </si>
  <si>
    <t>exp_231030</t>
    <phoneticPr fontId="1"/>
  </si>
  <si>
    <t>exp_231031</t>
    <phoneticPr fontId="1"/>
  </si>
  <si>
    <t>JL8</t>
    <phoneticPr fontId="1"/>
  </si>
  <si>
    <t>exp_230927_1</t>
    <phoneticPr fontId="1"/>
  </si>
  <si>
    <t>DNQX</t>
  </si>
  <si>
    <t>exp_230928_1</t>
    <phoneticPr fontId="1"/>
  </si>
  <si>
    <t>VPA_35umole</t>
  </si>
  <si>
    <t>DNQX+bumetanide</t>
    <phoneticPr fontId="1"/>
  </si>
  <si>
    <t>exp_230928_2</t>
    <phoneticPr fontId="1"/>
  </si>
  <si>
    <t>exp_231013_1</t>
    <phoneticPr fontId="1"/>
  </si>
  <si>
    <t>VC (axopatch)</t>
  </si>
  <si>
    <t>VC (axopatch)</t>
    <phoneticPr fontId="1"/>
  </si>
  <si>
    <t>DNQX+bumetanide, bicuculline</t>
    <phoneticPr fontId="1"/>
  </si>
  <si>
    <t>exp_231013_2</t>
    <phoneticPr fontId="1"/>
  </si>
  <si>
    <t>exp_231013_3</t>
    <phoneticPr fontId="1"/>
  </si>
  <si>
    <t>exp_231017_1</t>
    <phoneticPr fontId="1"/>
  </si>
  <si>
    <t>exp_231017_2</t>
    <phoneticPr fontId="1"/>
  </si>
  <si>
    <t>exp_231019_1</t>
    <phoneticPr fontId="1"/>
  </si>
  <si>
    <t>exp_231019_2</t>
    <phoneticPr fontId="1"/>
  </si>
  <si>
    <t>exp_231020_1</t>
    <phoneticPr fontId="1"/>
  </si>
  <si>
    <t>exp_231020_2</t>
    <phoneticPr fontId="1"/>
  </si>
  <si>
    <t>DNQX+vehicle</t>
    <phoneticPr fontId="1"/>
  </si>
  <si>
    <t>exp_231020_3</t>
    <phoneticPr fontId="1"/>
  </si>
  <si>
    <t>exp_231025_1</t>
    <phoneticPr fontId="1"/>
  </si>
  <si>
    <t>exp_231025_2</t>
    <phoneticPr fontId="1"/>
  </si>
  <si>
    <t>exp_231025_3</t>
    <phoneticPr fontId="1"/>
  </si>
  <si>
    <t>D-tubocurarine_0_2mg</t>
    <phoneticPr fontId="1"/>
  </si>
  <si>
    <t>exp_231025_4</t>
    <phoneticPr fontId="1"/>
  </si>
  <si>
    <t>GABA response not recorded</t>
    <phoneticPr fontId="1"/>
  </si>
  <si>
    <t>exp_231025_5</t>
    <phoneticPr fontId="1"/>
  </si>
  <si>
    <t>exp_231026_1</t>
    <phoneticPr fontId="1"/>
  </si>
  <si>
    <t>exp_231026_2</t>
    <phoneticPr fontId="1"/>
  </si>
  <si>
    <t>exp_231026_3</t>
    <phoneticPr fontId="1"/>
  </si>
  <si>
    <t>exp_231026_4</t>
    <phoneticPr fontId="1"/>
  </si>
  <si>
    <t>exp_231026_6</t>
    <phoneticPr fontId="1"/>
  </si>
  <si>
    <t>exp_231030_1</t>
    <phoneticPr fontId="1"/>
  </si>
  <si>
    <t>exp_231030_2</t>
    <phoneticPr fontId="1"/>
  </si>
  <si>
    <t>exp_231030_3</t>
    <phoneticPr fontId="1"/>
  </si>
  <si>
    <t>exp_231030_4</t>
    <phoneticPr fontId="1"/>
  </si>
  <si>
    <t>exp_231030_5</t>
    <phoneticPr fontId="1"/>
  </si>
  <si>
    <t>exp_231031_1</t>
    <phoneticPr fontId="1"/>
  </si>
  <si>
    <t>exp_231031_2</t>
    <phoneticPr fontId="1"/>
  </si>
  <si>
    <t>exp_231031_3</t>
    <phoneticPr fontId="1"/>
  </si>
  <si>
    <t>exp_231031_4</t>
    <phoneticPr fontId="1"/>
  </si>
  <si>
    <t>exp_231031_5</t>
    <phoneticPr fontId="1"/>
  </si>
  <si>
    <t>exp_231031_6</t>
    <phoneticPr fontId="1"/>
  </si>
  <si>
    <t>exp_231107</t>
    <phoneticPr fontId="1"/>
  </si>
  <si>
    <t>exp_231107_1</t>
    <phoneticPr fontId="1"/>
  </si>
  <si>
    <t>Normal Krebs</t>
    <phoneticPr fontId="1"/>
  </si>
  <si>
    <t>exp_231107_2</t>
    <phoneticPr fontId="1"/>
  </si>
  <si>
    <t>exp_231107_3</t>
    <phoneticPr fontId="1"/>
  </si>
  <si>
    <t>GABA response not isolated</t>
    <phoneticPr fontId="1"/>
  </si>
  <si>
    <t>exp_231107_4</t>
    <phoneticPr fontId="1"/>
  </si>
  <si>
    <t>exp_231107_5</t>
    <phoneticPr fontId="1"/>
  </si>
  <si>
    <t>exp_231107_6</t>
    <phoneticPr fontId="1"/>
  </si>
  <si>
    <t>exp_231108</t>
    <phoneticPr fontId="1"/>
  </si>
  <si>
    <t>exp_231108_1</t>
    <phoneticPr fontId="1"/>
  </si>
  <si>
    <t>exp_231108_2</t>
    <phoneticPr fontId="1"/>
  </si>
  <si>
    <t>exp_231108_3</t>
    <phoneticPr fontId="1"/>
  </si>
  <si>
    <t>exp_231108_5</t>
    <phoneticPr fontId="1"/>
  </si>
  <si>
    <t>4_IMI_5ppm</t>
    <phoneticPr fontId="1"/>
  </si>
  <si>
    <t>5_tubocurarine</t>
    <phoneticPr fontId="1"/>
  </si>
  <si>
    <t>delta_Vrest</t>
    <phoneticPr fontId="1"/>
  </si>
  <si>
    <t>delta_Vrev</t>
    <phoneticPr fontId="1"/>
  </si>
  <si>
    <t>01_control_E20</t>
    <phoneticPr fontId="1"/>
  </si>
  <si>
    <t>exp_231110</t>
    <phoneticPr fontId="1"/>
  </si>
  <si>
    <t>exp_231110_2</t>
    <phoneticPr fontId="1"/>
  </si>
  <si>
    <t>exp_231110_5</t>
    <phoneticPr fontId="1"/>
  </si>
  <si>
    <t>exp_231115</t>
    <phoneticPr fontId="1"/>
  </si>
  <si>
    <t>exp_231115_1</t>
    <phoneticPr fontId="1"/>
  </si>
  <si>
    <t>exp_231115_5</t>
    <phoneticPr fontId="1"/>
  </si>
  <si>
    <t>slice number</t>
    <phoneticPr fontId="1"/>
  </si>
  <si>
    <t>note</t>
    <phoneticPr fontId="1"/>
  </si>
  <si>
    <t>11_VPA+bumetanide</t>
    <phoneticPr fontId="1"/>
  </si>
  <si>
    <t>JL9</t>
    <phoneticPr fontId="1"/>
  </si>
  <si>
    <t>exp_231120</t>
    <phoneticPr fontId="1"/>
  </si>
  <si>
    <t>exp_231120_1</t>
    <phoneticPr fontId="1"/>
  </si>
  <si>
    <t>exp_231120_2</t>
    <phoneticPr fontId="1"/>
  </si>
  <si>
    <t>exp_231120_3</t>
    <phoneticPr fontId="1"/>
  </si>
  <si>
    <t>exp_231120_4</t>
    <phoneticPr fontId="1"/>
  </si>
  <si>
    <t>exp_231120_5</t>
    <phoneticPr fontId="1"/>
  </si>
  <si>
    <t>exp_231121</t>
    <phoneticPr fontId="1"/>
  </si>
  <si>
    <t>exp_231121_1</t>
    <phoneticPr fontId="1"/>
  </si>
  <si>
    <t>exp_231121_2</t>
    <phoneticPr fontId="1"/>
  </si>
  <si>
    <t>exp_231121_3</t>
    <phoneticPr fontId="1"/>
  </si>
  <si>
    <t>exp_231121_5</t>
    <phoneticPr fontId="1"/>
  </si>
  <si>
    <t>exp_231121_6</t>
    <phoneticPr fontId="1"/>
  </si>
  <si>
    <t>exp_231121_7</t>
    <phoneticPr fontId="1"/>
  </si>
  <si>
    <t>exp_231123</t>
    <phoneticPr fontId="1"/>
  </si>
  <si>
    <t>exp_231123_1</t>
    <phoneticPr fontId="1"/>
  </si>
  <si>
    <t>exp_231123_2</t>
    <phoneticPr fontId="1"/>
  </si>
  <si>
    <t>exp_231123_3</t>
    <phoneticPr fontId="1"/>
  </si>
  <si>
    <t>exp_231123_4</t>
    <phoneticPr fontId="1"/>
  </si>
  <si>
    <t>DNQX, bicuculline</t>
    <phoneticPr fontId="1"/>
  </si>
  <si>
    <t>RNAseq_data</t>
    <phoneticPr fontId="1"/>
  </si>
  <si>
    <t>gene expression</t>
    <phoneticPr fontId="1"/>
  </si>
  <si>
    <t>JL10</t>
    <phoneticPr fontId="1"/>
  </si>
  <si>
    <t>exp_231221</t>
    <phoneticPr fontId="1"/>
  </si>
  <si>
    <t>MEG5100</t>
    <phoneticPr fontId="1"/>
  </si>
  <si>
    <t>2 slices (1, 4) LTP</t>
    <phoneticPr fontId="1"/>
  </si>
  <si>
    <t>exp_231222</t>
    <phoneticPr fontId="1"/>
  </si>
  <si>
    <t>3 slices (2,3,4) LTP</t>
    <phoneticPr fontId="1"/>
  </si>
  <si>
    <t>3 slices (2??,3,4) LTP</t>
    <phoneticPr fontId="1"/>
  </si>
  <si>
    <t>exp_231226</t>
    <phoneticPr fontId="1"/>
  </si>
  <si>
    <t>exp_231227</t>
    <phoneticPr fontId="1"/>
  </si>
  <si>
    <t>3 slices (3,4,1) LTP</t>
    <phoneticPr fontId="1"/>
  </si>
  <si>
    <t>image0036,0037</t>
    <phoneticPr fontId="1"/>
  </si>
  <si>
    <t>image0038, 0039, 0040</t>
    <phoneticPr fontId="1"/>
  </si>
  <si>
    <t>slice 1, 2</t>
    <phoneticPr fontId="1"/>
  </si>
  <si>
    <t>image0041, 0042</t>
    <phoneticPr fontId="1"/>
  </si>
  <si>
    <t>slice 2, 3, 4</t>
  </si>
  <si>
    <t>image0052, 0053,</t>
    <phoneticPr fontId="1"/>
  </si>
  <si>
    <t>image0054</t>
    <phoneticPr fontId="1"/>
  </si>
  <si>
    <t>slice 2</t>
    <phoneticPr fontId="1"/>
  </si>
  <si>
    <t>image0055, 0056</t>
    <phoneticPr fontId="1"/>
  </si>
  <si>
    <t>slice 3, 4</t>
    <phoneticPr fontId="1"/>
  </si>
  <si>
    <t>image0057, 0058, 0059</t>
    <phoneticPr fontId="1"/>
  </si>
  <si>
    <t>image0060, 0061</t>
    <phoneticPr fontId="1"/>
  </si>
  <si>
    <t>image0062</t>
    <phoneticPr fontId="1"/>
  </si>
  <si>
    <t>slice 2, 3 (slice 4 histology failure)</t>
    <phoneticPr fontId="1"/>
  </si>
  <si>
    <t>image0063, 0064</t>
    <phoneticPr fontId="1"/>
  </si>
  <si>
    <t>slice 1, 2 (slice 3 histology failure)</t>
    <phoneticPr fontId="1"/>
  </si>
  <si>
    <t>image0065, 0066, 0067, 0068</t>
    <phoneticPr fontId="1"/>
  </si>
  <si>
    <t>slice 1, 2, 3, 4</t>
    <phoneticPr fontId="1"/>
  </si>
  <si>
    <t>image0069, 0070, 0071</t>
    <phoneticPr fontId="1"/>
  </si>
  <si>
    <t>image0072, 0073, 0074</t>
    <phoneticPr fontId="1"/>
  </si>
  <si>
    <t>image0075, 0076, 0077</t>
    <phoneticPr fontId="1"/>
  </si>
  <si>
    <t>image0078, 0079, 0080</t>
    <phoneticPr fontId="1"/>
  </si>
  <si>
    <t>image0081, 0082, 0083</t>
    <phoneticPr fontId="1"/>
  </si>
  <si>
    <t>image0084, 0085, 0086</t>
    <phoneticPr fontId="1"/>
  </si>
  <si>
    <t>image0087, 0088, 0089</t>
    <phoneticPr fontId="1"/>
  </si>
  <si>
    <t>image0090, 0091</t>
    <phoneticPr fontId="1"/>
  </si>
  <si>
    <t>image0092, 0093, 0094</t>
    <phoneticPr fontId="1"/>
  </si>
  <si>
    <t>slice 1, 2, 4</t>
    <phoneticPr fontId="1"/>
  </si>
  <si>
    <t>image0095, 0096, 0097</t>
    <phoneticPr fontId="1"/>
  </si>
  <si>
    <t>slice 1, 2 (slice 4 histology failure)</t>
    <phoneticPr fontId="1"/>
  </si>
  <si>
    <t>slice 2, 3, 4 (slice 2 poor histology)</t>
    <phoneticPr fontId="1"/>
  </si>
  <si>
    <t>JL11</t>
    <phoneticPr fontId="1"/>
  </si>
  <si>
    <t>exp_240201</t>
    <phoneticPr fontId="1"/>
  </si>
  <si>
    <t>MEG5100</t>
  </si>
  <si>
    <t>3 slices (2, 3, 4) LTP</t>
    <phoneticPr fontId="1"/>
  </si>
  <si>
    <t>exp_240202</t>
    <phoneticPr fontId="1"/>
  </si>
  <si>
    <t>section on 2 Feb 2024</t>
    <phoneticPr fontId="1"/>
  </si>
  <si>
    <t>exp_240206</t>
    <phoneticPr fontId="1"/>
  </si>
  <si>
    <t>exp_240208</t>
    <phoneticPr fontId="1"/>
  </si>
  <si>
    <t>exp_240209</t>
    <phoneticPr fontId="1"/>
  </si>
  <si>
    <t>3 slices (1, 3, 4) LTP</t>
    <phoneticPr fontId="1"/>
  </si>
  <si>
    <t>VPA_35umole/bumetanide</t>
    <phoneticPr fontId="1"/>
  </si>
  <si>
    <t>JL12</t>
    <phoneticPr fontId="1"/>
  </si>
  <si>
    <t>exp_240214</t>
    <phoneticPr fontId="1"/>
  </si>
  <si>
    <t>4 slices (2, 3, 4, 1, valid only in 3 and 1) LTP</t>
    <phoneticPr fontId="1"/>
  </si>
  <si>
    <t>uncontrolled changes of field responses (slice 2 and 4 data not acceptable)</t>
    <phoneticPr fontId="1"/>
  </si>
  <si>
    <t>exp_240215</t>
    <phoneticPr fontId="1"/>
  </si>
  <si>
    <t>all data acceptable</t>
    <phoneticPr fontId="1"/>
  </si>
  <si>
    <t>exp_240220</t>
    <phoneticPr fontId="1"/>
  </si>
  <si>
    <t>slice_4 data acceptable</t>
    <phoneticPr fontId="1"/>
  </si>
  <si>
    <t>all data not acceptable</t>
    <phoneticPr fontId="1"/>
  </si>
  <si>
    <t>slice_2, _3. and _4 data acceptable</t>
    <phoneticPr fontId="1"/>
  </si>
  <si>
    <t>slice_2, _4 data acceptable</t>
    <phoneticPr fontId="1"/>
  </si>
  <si>
    <t>slice_2 data acceptable</t>
    <phoneticPr fontId="1"/>
  </si>
  <si>
    <t>all data not acceptable (uncontrolled changes of field responses)</t>
    <phoneticPr fontId="1"/>
  </si>
  <si>
    <t>D-tubocurarine</t>
    <phoneticPr fontId="1"/>
  </si>
  <si>
    <t>4 slices (2, 3, 4, 1) LTP</t>
    <phoneticPr fontId="1"/>
  </si>
  <si>
    <t>exp_240222</t>
    <phoneticPr fontId="1"/>
  </si>
  <si>
    <t>exp_240228</t>
    <phoneticPr fontId="1"/>
  </si>
  <si>
    <t>exp_240306</t>
    <phoneticPr fontId="1"/>
  </si>
  <si>
    <t>JL13</t>
    <phoneticPr fontId="1"/>
  </si>
  <si>
    <t>exp_240307</t>
    <phoneticPr fontId="1"/>
  </si>
  <si>
    <t>slices 2, 3 and 1 acceptable</t>
    <phoneticPr fontId="1"/>
  </si>
  <si>
    <t>all slices (2,3,4,1) acceptable</t>
    <phoneticPr fontId="1"/>
  </si>
  <si>
    <t>slices 2, 3 and 4 acceptable</t>
    <phoneticPr fontId="1"/>
  </si>
  <si>
    <t>slices 2,3 and 4 acceptable</t>
    <phoneticPr fontId="1"/>
  </si>
  <si>
    <t>slices 2 and 3 acceptable</t>
    <phoneticPr fontId="1"/>
  </si>
  <si>
    <t>exp_240308</t>
    <phoneticPr fontId="1"/>
  </si>
  <si>
    <t>slices 3, 4 and 1 acceptable</t>
    <phoneticPr fontId="1"/>
  </si>
  <si>
    <t>exp_240314</t>
    <phoneticPr fontId="1"/>
  </si>
  <si>
    <t>slices 2, 3, 4 acceptable</t>
    <phoneticPr fontId="1"/>
  </si>
  <si>
    <t>exp_240315</t>
    <phoneticPr fontId="1"/>
  </si>
  <si>
    <t>JL14</t>
    <phoneticPr fontId="1"/>
  </si>
  <si>
    <t>exp_240328</t>
    <phoneticPr fontId="1"/>
  </si>
  <si>
    <t>exp_240327</t>
    <phoneticPr fontId="1"/>
  </si>
  <si>
    <t>slices 2, 4, 1 data acceptable</t>
    <phoneticPr fontId="1"/>
  </si>
  <si>
    <t>section on 1 April 2024 (sl.2 lost)</t>
    <phoneticPr fontId="1"/>
  </si>
  <si>
    <t>section on ? MArch 2024</t>
    <phoneticPr fontId="1"/>
  </si>
  <si>
    <t>section on ? MArch 2024 (sl.4 lost)</t>
    <phoneticPr fontId="1"/>
  </si>
  <si>
    <t>on 1 April 2024 (sl.1,3 lost)</t>
    <phoneticPr fontId="1"/>
  </si>
  <si>
    <t>on 1 April 2024</t>
    <phoneticPr fontId="1"/>
  </si>
  <si>
    <t>exp_240402</t>
    <phoneticPr fontId="1"/>
  </si>
  <si>
    <t>slices 2, 3, 4 data acceptable</t>
    <phoneticPr fontId="1"/>
  </si>
  <si>
    <t>exp_240403</t>
    <phoneticPr fontId="1"/>
  </si>
  <si>
    <t>on 3 April 2024</t>
    <phoneticPr fontId="1"/>
  </si>
  <si>
    <t>exp_240406</t>
    <phoneticPr fontId="1"/>
  </si>
  <si>
    <t>on 4 April 2024</t>
    <phoneticPr fontId="1"/>
  </si>
  <si>
    <t>exp_240409</t>
    <phoneticPr fontId="1"/>
  </si>
  <si>
    <t>exp_240411</t>
    <phoneticPr fontId="1"/>
  </si>
  <si>
    <t>JL15</t>
    <phoneticPr fontId="1"/>
  </si>
  <si>
    <t>exp_240417</t>
    <phoneticPr fontId="1"/>
  </si>
  <si>
    <t>none/bicuculline</t>
    <phoneticPr fontId="1"/>
  </si>
  <si>
    <t>slices 3, 4 data acceptable</t>
    <phoneticPr fontId="1"/>
  </si>
  <si>
    <t>exp_240423</t>
    <phoneticPr fontId="1"/>
  </si>
  <si>
    <t>exp_240424</t>
    <phoneticPr fontId="1"/>
  </si>
  <si>
    <t>exp_240426</t>
    <phoneticPr fontId="1"/>
  </si>
  <si>
    <t>slice 2, 4 data acceptable</t>
    <phoneticPr fontId="1"/>
  </si>
  <si>
    <t>slices 2, 3 data acceptable</t>
    <phoneticPr fontId="1"/>
  </si>
  <si>
    <t>JL16</t>
    <phoneticPr fontId="1"/>
  </si>
  <si>
    <t>exp_240515</t>
    <phoneticPr fontId="1"/>
  </si>
  <si>
    <t>exp_240516</t>
    <phoneticPr fontId="1"/>
  </si>
  <si>
    <t>exp_240517</t>
    <phoneticPr fontId="1"/>
  </si>
  <si>
    <t>exp_240517_4</t>
    <phoneticPr fontId="1"/>
  </si>
  <si>
    <t>03_control+VU</t>
    <phoneticPr fontId="1"/>
  </si>
  <si>
    <t>JL17</t>
    <phoneticPr fontId="1"/>
  </si>
  <si>
    <t>4 slices (2, 3, 4, 1) whole cell</t>
    <phoneticPr fontId="1"/>
  </si>
  <si>
    <t>exp_240619_1</t>
    <phoneticPr fontId="1"/>
  </si>
  <si>
    <t>DNQX, VU0463271, bicuculline</t>
    <phoneticPr fontId="1"/>
  </si>
  <si>
    <t>exp_240619_2</t>
    <phoneticPr fontId="1"/>
  </si>
  <si>
    <t>GABA component not measurable</t>
    <phoneticPr fontId="1"/>
  </si>
  <si>
    <t>exp_240619_3</t>
    <phoneticPr fontId="1"/>
  </si>
  <si>
    <t>exp_240619</t>
    <phoneticPr fontId="1"/>
  </si>
  <si>
    <t>exp_240620</t>
    <phoneticPr fontId="1"/>
  </si>
  <si>
    <t>exp_240620_1</t>
    <phoneticPr fontId="1"/>
  </si>
  <si>
    <t>exp_240620_2</t>
    <phoneticPr fontId="1"/>
  </si>
  <si>
    <t>exp_240621</t>
    <phoneticPr fontId="1"/>
  </si>
  <si>
    <t>exp_240621_1</t>
    <phoneticPr fontId="1"/>
  </si>
  <si>
    <t>exp_240621_3</t>
    <phoneticPr fontId="1"/>
  </si>
  <si>
    <t>exp_240621_4</t>
    <phoneticPr fontId="1"/>
  </si>
  <si>
    <t>10_VPA+vehicle</t>
  </si>
  <si>
    <t>10_VPA+vehicle</t>
    <phoneticPr fontId="1"/>
  </si>
  <si>
    <t>exp_240626</t>
    <phoneticPr fontId="1"/>
  </si>
  <si>
    <t>exp_240627</t>
    <phoneticPr fontId="1"/>
  </si>
  <si>
    <t>exp_240628</t>
    <phoneticPr fontId="1"/>
  </si>
  <si>
    <t>exp_240626_1</t>
    <phoneticPr fontId="1"/>
  </si>
  <si>
    <t>exp_240626_2</t>
    <phoneticPr fontId="1"/>
  </si>
  <si>
    <t>exp_240626_3</t>
    <phoneticPr fontId="1"/>
  </si>
  <si>
    <t>DNQX, bumetanide</t>
    <phoneticPr fontId="1"/>
  </si>
  <si>
    <t>exp_240626_4</t>
    <phoneticPr fontId="1"/>
  </si>
  <si>
    <t>DNQX, bumetanide, bicuculline</t>
    <phoneticPr fontId="1"/>
  </si>
  <si>
    <t>GABA reversal not measured due to large inward current</t>
    <phoneticPr fontId="1"/>
  </si>
  <si>
    <t>exp_240626_5</t>
    <phoneticPr fontId="1"/>
  </si>
  <si>
    <t>lasting record of Vreveral in DNQX</t>
    <phoneticPr fontId="1"/>
  </si>
  <si>
    <t>exp_240627_1</t>
    <phoneticPr fontId="1"/>
  </si>
  <si>
    <t>exp_240627_2</t>
    <phoneticPr fontId="1"/>
  </si>
  <si>
    <t>exp_240627_3</t>
    <phoneticPr fontId="1"/>
  </si>
  <si>
    <t>DNQX, MLA</t>
    <phoneticPr fontId="1"/>
  </si>
  <si>
    <t>exp_240627_4</t>
    <phoneticPr fontId="1"/>
  </si>
  <si>
    <t>exp_240628_1</t>
    <phoneticPr fontId="1"/>
  </si>
  <si>
    <t>exp_240628_2</t>
    <phoneticPr fontId="1"/>
  </si>
  <si>
    <t>lasting record of Vreveral in DNQX+MLA</t>
    <phoneticPr fontId="1"/>
  </si>
  <si>
    <t>DNQX, MLA, bicuculline</t>
    <phoneticPr fontId="1"/>
  </si>
  <si>
    <t>exp_240628_3</t>
    <phoneticPr fontId="1"/>
  </si>
  <si>
    <t>figure sample</t>
    <phoneticPr fontId="1"/>
  </si>
  <si>
    <t>I_base</t>
    <phoneticPr fontId="1"/>
  </si>
  <si>
    <t>DNQX+vehicle for bumetanide</t>
    <phoneticPr fontId="1"/>
  </si>
  <si>
    <t>exp_240704_2</t>
    <phoneticPr fontId="1"/>
  </si>
  <si>
    <t>exp_240704_1</t>
    <phoneticPr fontId="1"/>
  </si>
  <si>
    <t>exp_240704_3</t>
    <phoneticPr fontId="1"/>
  </si>
  <si>
    <t>exp_240704_4</t>
    <phoneticPr fontId="1"/>
  </si>
  <si>
    <t>4_IMI_5ppm</t>
  </si>
  <si>
    <t>01_control_E20</t>
  </si>
  <si>
    <t>3_tubocurarine</t>
  </si>
  <si>
    <t>3_tubocurarine</t>
    <phoneticPr fontId="1"/>
  </si>
  <si>
    <t>note_1</t>
    <phoneticPr fontId="1"/>
  </si>
  <si>
    <t>note_2</t>
    <phoneticPr fontId="1"/>
  </si>
  <si>
    <t>Amplifier</t>
    <phoneticPr fontId="1"/>
  </si>
  <si>
    <t>CEZ-3100</t>
  </si>
  <si>
    <t>Rinput(MΩ)</t>
    <phoneticPr fontId="1"/>
  </si>
  <si>
    <t>GABA reversal not measurable</t>
    <phoneticPr fontId="1"/>
  </si>
  <si>
    <t>I_5mV or 10mV</t>
    <phoneticPr fontId="1"/>
  </si>
  <si>
    <t>Rinput for long pulse</t>
    <phoneticPr fontId="1"/>
  </si>
  <si>
    <t>Rinput not measurable</t>
  </si>
  <si>
    <t>02_control_P1</t>
  </si>
  <si>
    <t>02_control_P1</t>
    <phoneticPr fontId="1"/>
  </si>
  <si>
    <t>00_control_E18</t>
  </si>
  <si>
    <t>00_control_E18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</si>
</sst>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 "/>
    <numFmt numFmtId="178" formatCode="0.000_ "/>
    <numFmt numFmtId="179" formatCode="0_);[Red]\(0\)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9" tint="-0.249977111117893"/>
      <name val="游ゴシック"/>
      <family val="3"/>
      <charset val="128"/>
      <scheme val="minor"/>
    </font>
    <font>
      <sz val="11"/>
      <color theme="9" tint="-0.249977111117893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7" tint="-0.249977111117893"/>
      <name val="游ゴシック"/>
      <family val="3"/>
      <charset val="128"/>
      <scheme val="minor"/>
    </font>
    <font>
      <sz val="11"/>
      <color theme="7" tint="-0.249977111117893"/>
      <name val="游ゴシック"/>
      <family val="3"/>
      <charset val="128"/>
      <scheme val="minor"/>
    </font>
    <font>
      <b/>
      <sz val="11"/>
      <color theme="8" tint="-0.249977111117893"/>
      <name val="游ゴシック"/>
      <family val="3"/>
      <charset val="128"/>
      <scheme val="minor"/>
    </font>
    <font>
      <sz val="11"/>
      <color theme="8" tint="-0.249977111117893"/>
      <name val="游ゴシック"/>
      <family val="3"/>
      <charset val="128"/>
      <scheme val="minor"/>
    </font>
    <font>
      <b/>
      <sz val="11"/>
      <color theme="5" tint="-0.249977111117893"/>
      <name val="游ゴシック"/>
      <family val="3"/>
      <charset val="128"/>
      <scheme val="minor"/>
    </font>
    <font>
      <sz val="11"/>
      <color theme="5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b/>
      <sz val="11"/>
      <color theme="7" tint="-0.499984740745262"/>
      <name val="游ゴシック"/>
      <family val="3"/>
      <charset val="128"/>
      <scheme val="minor"/>
    </font>
    <font>
      <sz val="11"/>
      <color theme="7" tint="-0.499984740745262"/>
      <name val="游ゴシック"/>
      <family val="3"/>
      <charset val="128"/>
      <scheme val="minor"/>
    </font>
    <font>
      <b/>
      <sz val="11"/>
      <color theme="9" tint="-0.499984740745262"/>
      <name val="游ゴシック"/>
      <family val="3"/>
      <charset val="128"/>
      <scheme val="minor"/>
    </font>
    <font>
      <sz val="11"/>
      <color theme="9" tint="-0.499984740745262"/>
      <name val="游ゴシック"/>
      <family val="3"/>
      <charset val="128"/>
      <scheme val="minor"/>
    </font>
    <font>
      <b/>
      <sz val="11"/>
      <color theme="4" tint="-0.249977111117893"/>
      <name val="游ゴシック"/>
      <family val="3"/>
      <charset val="128"/>
      <scheme val="minor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theme="4" tint="-0.499984740745262"/>
      <name val="游ゴシック"/>
      <family val="3"/>
      <charset val="128"/>
      <scheme val="minor"/>
    </font>
    <font>
      <sz val="11"/>
      <color theme="4" tint="-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quotePrefix="1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14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quotePrefix="1" applyFont="1">
      <alignment vertical="center"/>
    </xf>
    <xf numFmtId="14" fontId="8" fillId="0" borderId="0" xfId="0" applyNumberFormat="1" applyFont="1">
      <alignment vertical="center"/>
    </xf>
    <xf numFmtId="0" fontId="9" fillId="0" borderId="0" xfId="0" applyFont="1">
      <alignment vertical="center"/>
    </xf>
    <xf numFmtId="176" fontId="9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0" xfId="0" quotePrefix="1" applyFont="1">
      <alignment vertical="center"/>
    </xf>
    <xf numFmtId="14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quotePrefix="1" applyFont="1">
      <alignment vertical="center"/>
    </xf>
    <xf numFmtId="14" fontId="12" fillId="0" borderId="0" xfId="0" applyNumberFormat="1" applyFont="1">
      <alignment vertical="center"/>
    </xf>
    <xf numFmtId="0" fontId="13" fillId="0" borderId="0" xfId="0" applyFont="1">
      <alignment vertical="center"/>
    </xf>
    <xf numFmtId="177" fontId="8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176" fontId="12" fillId="0" borderId="0" xfId="0" applyNumberFormat="1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7" fontId="10" fillId="0" borderId="0" xfId="0" applyNumberFormat="1" applyFont="1" applyAlignment="1">
      <alignment horizontal="right" vertical="center"/>
    </xf>
    <xf numFmtId="177" fontId="12" fillId="0" borderId="0" xfId="0" applyNumberFormat="1" applyFont="1">
      <alignment vertical="center"/>
    </xf>
    <xf numFmtId="0" fontId="15" fillId="0" borderId="0" xfId="0" applyFont="1">
      <alignment vertical="center"/>
    </xf>
    <xf numFmtId="14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quotePrefix="1" applyFont="1">
      <alignment vertical="center"/>
    </xf>
    <xf numFmtId="14" fontId="16" fillId="0" borderId="0" xfId="0" applyNumberFormat="1" applyFont="1">
      <alignment vertical="center"/>
    </xf>
    <xf numFmtId="0" fontId="17" fillId="0" borderId="0" xfId="0" applyFont="1">
      <alignment vertical="center"/>
    </xf>
    <xf numFmtId="0" fontId="14" fillId="0" borderId="0" xfId="0" quotePrefix="1" applyFont="1">
      <alignment vertical="center"/>
    </xf>
    <xf numFmtId="14" fontId="14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quotePrefix="1" applyFont="1">
      <alignment vertical="center"/>
    </xf>
    <xf numFmtId="14" fontId="18" fillId="0" borderId="0" xfId="0" applyNumberFormat="1" applyFont="1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8" fillId="0" borderId="0" xfId="0" applyFont="1" applyAlignment="1">
      <alignment horizontal="right" vertical="center"/>
    </xf>
    <xf numFmtId="177" fontId="18" fillId="0" borderId="0" xfId="0" applyNumberFormat="1" applyFont="1" applyAlignment="1">
      <alignment horizontal="right" vertical="center"/>
    </xf>
    <xf numFmtId="177" fontId="18" fillId="0" borderId="0" xfId="0" applyNumberFormat="1" applyFont="1">
      <alignment vertical="center"/>
    </xf>
    <xf numFmtId="176" fontId="18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178" fontId="16" fillId="0" borderId="0" xfId="0" applyNumberFormat="1" applyFont="1">
      <alignment vertical="center"/>
    </xf>
    <xf numFmtId="178" fontId="12" fillId="0" borderId="0" xfId="0" applyNumberFormat="1" applyFont="1">
      <alignment vertical="center"/>
    </xf>
    <xf numFmtId="178" fontId="18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0" xfId="0" quotePrefix="1" applyFont="1">
      <alignment vertical="center"/>
    </xf>
    <xf numFmtId="178" fontId="20" fillId="0" borderId="0" xfId="0" applyNumberFormat="1" applyFont="1">
      <alignment vertical="center"/>
    </xf>
    <xf numFmtId="176" fontId="21" fillId="0" borderId="0" xfId="0" applyNumberFormat="1" applyFont="1">
      <alignment vertical="center"/>
    </xf>
    <xf numFmtId="0" fontId="21" fillId="0" borderId="0" xfId="0" applyFont="1">
      <alignment vertical="center"/>
    </xf>
    <xf numFmtId="177" fontId="2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22" fillId="0" borderId="0" xfId="0" applyFont="1">
      <alignment vertical="center"/>
    </xf>
    <xf numFmtId="0" fontId="22" fillId="0" borderId="0" xfId="0" quotePrefix="1" applyFont="1">
      <alignment vertical="center"/>
    </xf>
    <xf numFmtId="178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0" fontId="23" fillId="0" borderId="0" xfId="0" applyFont="1">
      <alignment vertical="center"/>
    </xf>
    <xf numFmtId="176" fontId="22" fillId="0" borderId="0" xfId="0" applyNumberFormat="1" applyFont="1">
      <alignment vertical="center"/>
    </xf>
    <xf numFmtId="176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4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177" fontId="11" fillId="0" borderId="0" xfId="0" applyNumberFormat="1" applyFont="1">
      <alignment vertical="center"/>
    </xf>
    <xf numFmtId="177" fontId="17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7" fontId="21" fillId="0" borderId="0" xfId="0" applyNumberFormat="1" applyFont="1">
      <alignment vertical="center"/>
    </xf>
    <xf numFmtId="177" fontId="19" fillId="0" borderId="0" xfId="0" applyNumberFormat="1" applyFont="1">
      <alignment vertical="center"/>
    </xf>
    <xf numFmtId="179" fontId="0" fillId="0" borderId="0" xfId="0" applyNumberFormat="1">
      <alignment vertical="center"/>
    </xf>
    <xf numFmtId="179" fontId="4" fillId="0" borderId="0" xfId="0" applyNumberFormat="1" applyFont="1">
      <alignment vertical="center"/>
    </xf>
    <xf numFmtId="179" fontId="8" fillId="0" borderId="0" xfId="0" applyNumberFormat="1" applyFont="1">
      <alignment vertical="center"/>
    </xf>
    <xf numFmtId="179" fontId="9" fillId="0" borderId="0" xfId="0" applyNumberFormat="1" applyFont="1">
      <alignment vertical="center"/>
    </xf>
    <xf numFmtId="179" fontId="11" fillId="0" borderId="0" xfId="0" applyNumberFormat="1" applyFont="1">
      <alignment vertical="center"/>
    </xf>
    <xf numFmtId="179" fontId="13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79" fontId="21" fillId="0" borderId="0" xfId="0" applyNumberFormat="1" applyFont="1">
      <alignment vertical="center"/>
    </xf>
    <xf numFmtId="179" fontId="19" fillId="0" borderId="0" xfId="0" applyNumberFormat="1" applyFont="1">
      <alignment vertical="center"/>
    </xf>
    <xf numFmtId="0" fontId="24" fillId="0" borderId="0" xfId="0" applyFont="1">
      <alignment vertical="center"/>
    </xf>
    <xf numFmtId="0" fontId="24" fillId="0" borderId="0" xfId="0" quotePrefix="1" applyFont="1">
      <alignment vertical="center"/>
    </xf>
    <xf numFmtId="0" fontId="25" fillId="0" borderId="0" xfId="0" applyFont="1">
      <alignment vertical="center"/>
    </xf>
    <xf numFmtId="178" fontId="24" fillId="0" borderId="0" xfId="0" applyNumberFormat="1" applyFont="1">
      <alignment vertical="center"/>
    </xf>
    <xf numFmtId="177" fontId="24" fillId="0" borderId="0" xfId="0" applyNumberFormat="1" applyFont="1">
      <alignment vertical="center"/>
    </xf>
    <xf numFmtId="176" fontId="25" fillId="0" borderId="0" xfId="0" applyNumberFormat="1" applyFont="1">
      <alignment vertical="center"/>
    </xf>
    <xf numFmtId="0" fontId="12" fillId="0" borderId="0" xfId="0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880EA-68DB-4DCC-A287-FE5357DEF65A}">
  <dimension ref="A1:O82"/>
  <sheetViews>
    <sheetView zoomScale="90" zoomScaleNormal="90" workbookViewId="0">
      <selection activeCell="N2" sqref="N2"/>
    </sheetView>
  </sheetViews>
  <sheetFormatPr defaultRowHeight="18"/>
  <cols>
    <col min="3" max="3" width="18" customWidth="1"/>
    <col min="4" max="10" width="15.69921875" customWidth="1"/>
    <col min="11" max="12" width="30.69921875" customWidth="1"/>
    <col min="13" max="14" width="15.69921875" customWidth="1"/>
    <col min="15" max="15" width="50.69921875" customWidth="1"/>
  </cols>
  <sheetData>
    <row r="1" spans="1:15">
      <c r="B1" t="s">
        <v>6</v>
      </c>
      <c r="C1" t="s">
        <v>0</v>
      </c>
      <c r="D1" t="s">
        <v>10</v>
      </c>
      <c r="E1" t="s">
        <v>289</v>
      </c>
      <c r="F1" t="s">
        <v>1</v>
      </c>
      <c r="G1" t="s">
        <v>9</v>
      </c>
      <c r="H1" t="s">
        <v>7</v>
      </c>
      <c r="I1" t="s">
        <v>14</v>
      </c>
      <c r="J1" t="s">
        <v>19</v>
      </c>
      <c r="K1" t="s">
        <v>118</v>
      </c>
      <c r="L1" t="s">
        <v>120</v>
      </c>
      <c r="M1" t="s">
        <v>121</v>
      </c>
      <c r="N1" t="s">
        <v>456</v>
      </c>
      <c r="O1" t="s">
        <v>266</v>
      </c>
    </row>
    <row r="2" spans="1:15">
      <c r="A2">
        <v>1</v>
      </c>
      <c r="B2" s="10" t="s">
        <v>11</v>
      </c>
      <c r="C2" s="11" t="s">
        <v>12</v>
      </c>
      <c r="D2" s="10" t="s">
        <v>2</v>
      </c>
      <c r="E2" s="10"/>
      <c r="F2" s="10" t="s">
        <v>3</v>
      </c>
      <c r="G2" s="39">
        <v>45070</v>
      </c>
      <c r="H2" s="39">
        <v>45091</v>
      </c>
      <c r="I2" s="10">
        <v>1</v>
      </c>
      <c r="J2" s="10">
        <v>3</v>
      </c>
      <c r="K2" s="10" t="s">
        <v>119</v>
      </c>
      <c r="L2" s="10" t="s">
        <v>122</v>
      </c>
      <c r="M2" s="1"/>
      <c r="N2" s="1" t="s">
        <v>457</v>
      </c>
    </row>
    <row r="3" spans="1:15">
      <c r="A3">
        <v>2</v>
      </c>
      <c r="B3" s="10" t="s">
        <v>11</v>
      </c>
      <c r="C3" s="11" t="s">
        <v>13</v>
      </c>
      <c r="D3" s="10" t="s">
        <v>2</v>
      </c>
      <c r="E3" s="10" t="s">
        <v>288</v>
      </c>
      <c r="F3" s="10" t="s">
        <v>5</v>
      </c>
      <c r="G3" s="39">
        <v>45070</v>
      </c>
      <c r="H3" s="39">
        <v>45091</v>
      </c>
      <c r="I3" s="10">
        <v>2</v>
      </c>
      <c r="J3" s="10">
        <v>3</v>
      </c>
      <c r="K3" s="10" t="s">
        <v>145</v>
      </c>
      <c r="L3" s="10" t="s">
        <v>123</v>
      </c>
      <c r="M3" s="1"/>
      <c r="N3" s="1" t="s">
        <v>457</v>
      </c>
    </row>
    <row r="4" spans="1:15">
      <c r="A4">
        <v>3</v>
      </c>
      <c r="B4" s="10" t="s">
        <v>11</v>
      </c>
      <c r="C4" s="11" t="s">
        <v>15</v>
      </c>
      <c r="D4" s="10" t="s">
        <v>8</v>
      </c>
      <c r="E4" s="10" t="s">
        <v>288</v>
      </c>
      <c r="F4" s="10" t="s">
        <v>5</v>
      </c>
      <c r="G4" s="39">
        <v>45075</v>
      </c>
      <c r="H4" s="39">
        <v>45098</v>
      </c>
      <c r="I4" s="10">
        <v>0</v>
      </c>
      <c r="J4" s="10">
        <v>2</v>
      </c>
      <c r="K4" s="10" t="s">
        <v>124</v>
      </c>
      <c r="L4" s="10" t="s">
        <v>125</v>
      </c>
      <c r="M4" s="1"/>
      <c r="N4" s="1" t="s">
        <v>457</v>
      </c>
    </row>
    <row r="5" spans="1:15">
      <c r="A5">
        <v>4</v>
      </c>
      <c r="B5" s="10" t="s">
        <v>11</v>
      </c>
      <c r="C5" s="11" t="s">
        <v>16</v>
      </c>
      <c r="D5" s="10" t="s">
        <v>8</v>
      </c>
      <c r="E5" s="10"/>
      <c r="F5" s="10" t="s">
        <v>3</v>
      </c>
      <c r="G5" s="39">
        <v>45076</v>
      </c>
      <c r="H5" s="39">
        <v>45098</v>
      </c>
      <c r="I5" s="10">
        <v>1</v>
      </c>
      <c r="J5" s="10">
        <v>4</v>
      </c>
      <c r="K5" s="10" t="s">
        <v>126</v>
      </c>
      <c r="L5" s="10" t="s">
        <v>122</v>
      </c>
      <c r="M5" s="1"/>
      <c r="N5" s="1" t="s">
        <v>457</v>
      </c>
    </row>
    <row r="6" spans="1:15">
      <c r="A6">
        <v>5</v>
      </c>
      <c r="B6" s="10" t="s">
        <v>11</v>
      </c>
      <c r="C6" s="11" t="s">
        <v>17</v>
      </c>
      <c r="D6" s="10" t="s">
        <v>8</v>
      </c>
      <c r="E6" s="10" t="s">
        <v>288</v>
      </c>
      <c r="F6" s="10" t="s">
        <v>5</v>
      </c>
      <c r="G6" s="39">
        <v>45077</v>
      </c>
      <c r="H6" s="39">
        <v>45099</v>
      </c>
      <c r="I6" s="10">
        <v>1</v>
      </c>
      <c r="J6" s="10">
        <v>3</v>
      </c>
      <c r="K6" s="10" t="s">
        <v>127</v>
      </c>
      <c r="L6" s="10" t="s">
        <v>133</v>
      </c>
      <c r="M6" s="1"/>
      <c r="N6" s="1" t="s">
        <v>457</v>
      </c>
    </row>
    <row r="7" spans="1:15">
      <c r="A7">
        <v>6</v>
      </c>
      <c r="B7" s="10" t="s">
        <v>11</v>
      </c>
      <c r="C7" s="11" t="s">
        <v>18</v>
      </c>
      <c r="D7" s="10" t="s">
        <v>4</v>
      </c>
      <c r="E7" s="10"/>
      <c r="F7" s="10" t="s">
        <v>5</v>
      </c>
      <c r="G7" s="39">
        <v>45083</v>
      </c>
      <c r="H7" s="39">
        <v>45105</v>
      </c>
      <c r="I7" s="10">
        <v>1</v>
      </c>
      <c r="J7" s="10">
        <v>3</v>
      </c>
      <c r="K7" s="10" t="s">
        <v>128</v>
      </c>
      <c r="L7" s="10" t="s">
        <v>122</v>
      </c>
      <c r="M7" s="1"/>
      <c r="N7" s="1" t="s">
        <v>457</v>
      </c>
    </row>
    <row r="8" spans="1:15">
      <c r="A8">
        <v>7</v>
      </c>
      <c r="B8" s="10" t="s">
        <v>11</v>
      </c>
      <c r="C8" s="11" t="s">
        <v>20</v>
      </c>
      <c r="D8" s="10" t="s">
        <v>4</v>
      </c>
      <c r="E8" s="10" t="s">
        <v>288</v>
      </c>
      <c r="F8" s="10" t="s">
        <v>5</v>
      </c>
      <c r="G8" s="39">
        <v>45083</v>
      </c>
      <c r="H8" s="39">
        <v>45105</v>
      </c>
      <c r="I8" s="10">
        <v>2</v>
      </c>
      <c r="J8" s="10">
        <v>2</v>
      </c>
      <c r="K8" s="10" t="s">
        <v>129</v>
      </c>
      <c r="L8" s="10" t="s">
        <v>130</v>
      </c>
      <c r="M8" s="1"/>
      <c r="N8" s="1" t="s">
        <v>457</v>
      </c>
    </row>
    <row r="9" spans="1:15">
      <c r="A9">
        <v>8</v>
      </c>
      <c r="B9" s="10" t="s">
        <v>11</v>
      </c>
      <c r="C9" s="11" t="s">
        <v>21</v>
      </c>
      <c r="D9" s="10" t="s">
        <v>4</v>
      </c>
      <c r="E9" s="10" t="s">
        <v>288</v>
      </c>
      <c r="F9" s="10" t="s">
        <v>5</v>
      </c>
      <c r="G9" s="39">
        <v>45085</v>
      </c>
      <c r="H9" s="39">
        <v>45106</v>
      </c>
      <c r="I9" s="10">
        <v>1</v>
      </c>
      <c r="J9" s="10">
        <v>3</v>
      </c>
      <c r="K9" s="10" t="s">
        <v>131</v>
      </c>
      <c r="L9" s="10" t="s">
        <v>132</v>
      </c>
      <c r="M9" s="1"/>
      <c r="N9" s="1" t="s">
        <v>457</v>
      </c>
    </row>
    <row r="10" spans="1:15">
      <c r="A10">
        <v>9</v>
      </c>
      <c r="B10" s="5" t="s">
        <v>64</v>
      </c>
      <c r="C10" s="6" t="s">
        <v>65</v>
      </c>
      <c r="D10" s="5" t="s">
        <v>29</v>
      </c>
      <c r="E10" s="5"/>
      <c r="F10" s="5" t="s">
        <v>66</v>
      </c>
      <c r="G10" s="9">
        <v>45099</v>
      </c>
      <c r="H10" s="9" t="s">
        <v>69</v>
      </c>
      <c r="I10" s="5">
        <v>-3</v>
      </c>
      <c r="J10" s="5">
        <v>2</v>
      </c>
      <c r="K10" s="5" t="s">
        <v>134</v>
      </c>
      <c r="L10" s="5" t="s">
        <v>122</v>
      </c>
      <c r="M10" s="5"/>
      <c r="N10" s="5" t="s">
        <v>457</v>
      </c>
    </row>
    <row r="11" spans="1:15">
      <c r="A11">
        <v>10</v>
      </c>
      <c r="B11" s="5" t="s">
        <v>64</v>
      </c>
      <c r="C11" s="6" t="s">
        <v>67</v>
      </c>
      <c r="D11" s="5" t="s">
        <v>29</v>
      </c>
      <c r="E11" s="5"/>
      <c r="F11" s="5" t="s">
        <v>66</v>
      </c>
      <c r="G11" s="9">
        <v>45099</v>
      </c>
      <c r="H11" s="9" t="s">
        <v>70</v>
      </c>
      <c r="I11" s="5">
        <v>-1</v>
      </c>
      <c r="J11" s="5">
        <v>4</v>
      </c>
      <c r="K11" s="5" t="s">
        <v>135</v>
      </c>
      <c r="L11" s="5" t="s">
        <v>122</v>
      </c>
      <c r="M11" s="5"/>
      <c r="N11" s="5" t="s">
        <v>457</v>
      </c>
    </row>
    <row r="12" spans="1:15">
      <c r="A12">
        <v>11</v>
      </c>
      <c r="B12" s="5" t="s">
        <v>64</v>
      </c>
      <c r="C12" s="6" t="s">
        <v>68</v>
      </c>
      <c r="D12" s="5" t="s">
        <v>29</v>
      </c>
      <c r="E12" s="5" t="s">
        <v>288</v>
      </c>
      <c r="F12" s="5" t="s">
        <v>5</v>
      </c>
      <c r="G12" s="9">
        <v>45099</v>
      </c>
      <c r="H12" s="9">
        <v>45120</v>
      </c>
      <c r="I12" s="5">
        <v>1</v>
      </c>
      <c r="J12" s="5">
        <v>3</v>
      </c>
      <c r="K12" s="5" t="s">
        <v>136</v>
      </c>
      <c r="L12" s="5" t="s">
        <v>146</v>
      </c>
      <c r="M12" s="5"/>
      <c r="N12" s="5" t="s">
        <v>457</v>
      </c>
    </row>
    <row r="13" spans="1:15">
      <c r="A13">
        <v>12</v>
      </c>
      <c r="B13" s="5" t="s">
        <v>64</v>
      </c>
      <c r="C13" s="6" t="s">
        <v>84</v>
      </c>
      <c r="D13" s="5" t="s">
        <v>85</v>
      </c>
      <c r="E13" s="5"/>
      <c r="F13" s="5" t="s">
        <v>3</v>
      </c>
      <c r="G13" s="9">
        <v>45103</v>
      </c>
      <c r="H13" s="9">
        <v>45124</v>
      </c>
      <c r="I13" s="5">
        <v>1</v>
      </c>
      <c r="J13" s="5">
        <v>3</v>
      </c>
      <c r="K13" s="5" t="s">
        <v>137</v>
      </c>
      <c r="L13" s="5" t="s">
        <v>138</v>
      </c>
      <c r="M13" s="5"/>
      <c r="N13" s="5" t="s">
        <v>457</v>
      </c>
    </row>
    <row r="14" spans="1:15">
      <c r="A14">
        <v>13</v>
      </c>
      <c r="B14" s="5" t="s">
        <v>64</v>
      </c>
      <c r="C14" s="6" t="s">
        <v>86</v>
      </c>
      <c r="D14" s="5" t="s">
        <v>85</v>
      </c>
      <c r="E14" s="5"/>
      <c r="F14" s="5" t="s">
        <v>5</v>
      </c>
      <c r="G14" s="9">
        <v>45103</v>
      </c>
      <c r="H14" s="9">
        <v>45124</v>
      </c>
      <c r="I14" s="5">
        <v>2</v>
      </c>
      <c r="J14" s="5">
        <v>4</v>
      </c>
      <c r="K14" s="5" t="s">
        <v>139</v>
      </c>
      <c r="L14" s="5" t="s">
        <v>138</v>
      </c>
      <c r="M14" s="5"/>
      <c r="N14" s="5" t="s">
        <v>457</v>
      </c>
    </row>
    <row r="15" spans="1:15">
      <c r="A15">
        <v>14</v>
      </c>
      <c r="B15" s="5" t="s">
        <v>64</v>
      </c>
      <c r="C15" s="6" t="s">
        <v>87</v>
      </c>
      <c r="D15" s="5" t="s">
        <v>85</v>
      </c>
      <c r="E15" s="5"/>
      <c r="F15" s="5" t="s">
        <v>5</v>
      </c>
      <c r="G15" s="9">
        <v>45105</v>
      </c>
      <c r="H15" s="9">
        <v>45126</v>
      </c>
      <c r="I15" s="5">
        <v>1</v>
      </c>
      <c r="J15" s="5">
        <v>5</v>
      </c>
      <c r="K15" s="5" t="s">
        <v>140</v>
      </c>
      <c r="L15" s="5" t="s">
        <v>138</v>
      </c>
      <c r="M15" s="5"/>
      <c r="N15" s="5" t="s">
        <v>457</v>
      </c>
    </row>
    <row r="16" spans="1:15">
      <c r="A16">
        <v>15</v>
      </c>
      <c r="B16" s="5" t="s">
        <v>64</v>
      </c>
      <c r="C16" s="6" t="s">
        <v>88</v>
      </c>
      <c r="D16" s="5" t="s">
        <v>85</v>
      </c>
      <c r="E16" s="5"/>
      <c r="F16" s="5" t="s">
        <v>3</v>
      </c>
      <c r="G16" s="9">
        <v>45106</v>
      </c>
      <c r="H16" s="9">
        <v>45127</v>
      </c>
      <c r="I16" s="5">
        <v>1</v>
      </c>
      <c r="J16" s="5">
        <v>3</v>
      </c>
      <c r="K16" s="5" t="s">
        <v>141</v>
      </c>
      <c r="L16" s="5" t="s">
        <v>138</v>
      </c>
      <c r="M16" s="5"/>
      <c r="N16" s="5" t="s">
        <v>457</v>
      </c>
    </row>
    <row r="17" spans="1:14">
      <c r="A17">
        <v>16</v>
      </c>
      <c r="B17" s="5" t="s">
        <v>64</v>
      </c>
      <c r="C17" s="6" t="s">
        <v>104</v>
      </c>
      <c r="D17" s="5" t="s">
        <v>2</v>
      </c>
      <c r="E17" s="5"/>
      <c r="F17" s="5" t="s">
        <v>3</v>
      </c>
      <c r="G17" s="9">
        <v>45110</v>
      </c>
      <c r="H17" s="9">
        <v>45131</v>
      </c>
      <c r="I17" s="5">
        <v>1</v>
      </c>
      <c r="J17" s="5">
        <v>3</v>
      </c>
      <c r="K17" s="5" t="s">
        <v>142</v>
      </c>
      <c r="L17" s="5" t="s">
        <v>138</v>
      </c>
      <c r="M17" s="5"/>
      <c r="N17" s="5" t="s">
        <v>457</v>
      </c>
    </row>
    <row r="18" spans="1:14">
      <c r="A18">
        <v>17</v>
      </c>
      <c r="B18" s="5" t="s">
        <v>64</v>
      </c>
      <c r="C18" s="6" t="s">
        <v>105</v>
      </c>
      <c r="D18" s="5" t="s">
        <v>4</v>
      </c>
      <c r="E18" s="5"/>
      <c r="F18" s="5" t="s">
        <v>3</v>
      </c>
      <c r="G18" s="9">
        <v>45111</v>
      </c>
      <c r="H18" s="9">
        <v>45132</v>
      </c>
      <c r="I18" s="5">
        <v>1</v>
      </c>
      <c r="J18" s="5">
        <v>3</v>
      </c>
      <c r="K18" s="5" t="s">
        <v>143</v>
      </c>
      <c r="L18" s="5" t="s">
        <v>138</v>
      </c>
      <c r="M18" s="5"/>
      <c r="N18" s="5" t="s">
        <v>457</v>
      </c>
    </row>
    <row r="19" spans="1:14">
      <c r="A19">
        <v>18</v>
      </c>
      <c r="B19" s="5" t="s">
        <v>64</v>
      </c>
      <c r="C19" s="6" t="s">
        <v>106</v>
      </c>
      <c r="D19" s="5" t="s">
        <v>8</v>
      </c>
      <c r="E19" s="5"/>
      <c r="F19" s="5" t="s">
        <v>3</v>
      </c>
      <c r="G19" s="9">
        <v>45112</v>
      </c>
      <c r="H19" s="9">
        <v>45134</v>
      </c>
      <c r="I19" s="5">
        <v>1</v>
      </c>
      <c r="J19" s="5">
        <v>3</v>
      </c>
      <c r="K19" s="5" t="s">
        <v>144</v>
      </c>
      <c r="L19" s="5" t="s">
        <v>138</v>
      </c>
      <c r="M19" s="5"/>
      <c r="N19" s="5" t="s">
        <v>457</v>
      </c>
    </row>
    <row r="20" spans="1:14" s="18" customFormat="1">
      <c r="A20">
        <v>19</v>
      </c>
      <c r="B20" s="15" t="s">
        <v>147</v>
      </c>
      <c r="C20" s="16" t="s">
        <v>148</v>
      </c>
      <c r="D20" s="15" t="s">
        <v>29</v>
      </c>
      <c r="E20" s="15"/>
      <c r="F20" s="15" t="s">
        <v>66</v>
      </c>
      <c r="G20" s="17">
        <v>45162</v>
      </c>
      <c r="H20" s="17" t="s">
        <v>69</v>
      </c>
      <c r="I20" s="15">
        <v>-3</v>
      </c>
      <c r="J20" s="15">
        <v>1</v>
      </c>
      <c r="K20" s="15" t="s">
        <v>300</v>
      </c>
      <c r="L20" s="15" t="s">
        <v>302</v>
      </c>
      <c r="M20" s="15"/>
      <c r="N20" s="15" t="s">
        <v>457</v>
      </c>
    </row>
    <row r="21" spans="1:14">
      <c r="A21">
        <v>20</v>
      </c>
      <c r="B21" s="15" t="s">
        <v>147</v>
      </c>
      <c r="C21" s="16" t="s">
        <v>149</v>
      </c>
      <c r="D21" s="15" t="s">
        <v>29</v>
      </c>
      <c r="E21" s="15"/>
      <c r="F21" s="15" t="s">
        <v>66</v>
      </c>
      <c r="G21" s="17">
        <v>45162</v>
      </c>
      <c r="H21" s="17" t="s">
        <v>70</v>
      </c>
      <c r="I21" s="15">
        <v>-1</v>
      </c>
      <c r="J21" s="15">
        <v>3</v>
      </c>
      <c r="K21" s="15" t="s">
        <v>301</v>
      </c>
      <c r="L21" s="15" t="s">
        <v>122</v>
      </c>
      <c r="M21" s="15"/>
      <c r="N21" s="15" t="s">
        <v>457</v>
      </c>
    </row>
    <row r="22" spans="1:14">
      <c r="A22">
        <v>21</v>
      </c>
      <c r="B22" s="15" t="s">
        <v>147</v>
      </c>
      <c r="C22" s="16" t="s">
        <v>150</v>
      </c>
      <c r="D22" s="15" t="s">
        <v>29</v>
      </c>
      <c r="E22" s="15"/>
      <c r="F22" s="15" t="s">
        <v>5</v>
      </c>
      <c r="G22" s="17">
        <v>45162</v>
      </c>
      <c r="H22" s="17">
        <v>45183</v>
      </c>
      <c r="I22" s="15">
        <v>1</v>
      </c>
      <c r="J22" s="15">
        <v>3</v>
      </c>
      <c r="K22" s="15" t="s">
        <v>303</v>
      </c>
      <c r="L22" s="15" t="s">
        <v>302</v>
      </c>
      <c r="M22" s="15"/>
      <c r="N22" s="15" t="s">
        <v>457</v>
      </c>
    </row>
    <row r="23" spans="1:14">
      <c r="A23">
        <v>22</v>
      </c>
      <c r="B23" s="15" t="s">
        <v>147</v>
      </c>
      <c r="C23" s="16" t="s">
        <v>151</v>
      </c>
      <c r="D23" s="15" t="s">
        <v>152</v>
      </c>
      <c r="E23" s="15"/>
      <c r="F23" s="15" t="s">
        <v>5</v>
      </c>
      <c r="G23" s="17">
        <v>45167</v>
      </c>
      <c r="H23" s="17">
        <v>45187</v>
      </c>
      <c r="I23" s="15">
        <v>1</v>
      </c>
      <c r="J23" s="15">
        <v>3</v>
      </c>
      <c r="K23" s="15" t="s">
        <v>141</v>
      </c>
      <c r="L23" s="15" t="s">
        <v>138</v>
      </c>
      <c r="M23" s="15"/>
      <c r="N23" s="15" t="s">
        <v>457</v>
      </c>
    </row>
    <row r="24" spans="1:14">
      <c r="A24">
        <v>23</v>
      </c>
      <c r="B24" s="15" t="s">
        <v>147</v>
      </c>
      <c r="C24" s="16" t="s">
        <v>153</v>
      </c>
      <c r="D24" s="15" t="s">
        <v>152</v>
      </c>
      <c r="E24" s="15"/>
      <c r="F24" s="15" t="s">
        <v>5</v>
      </c>
      <c r="G24" s="17">
        <v>45168</v>
      </c>
      <c r="H24" s="17">
        <v>45188</v>
      </c>
      <c r="I24" s="15">
        <v>1</v>
      </c>
      <c r="J24" s="15">
        <v>4</v>
      </c>
      <c r="K24" s="15" t="s">
        <v>142</v>
      </c>
      <c r="L24" s="15" t="s">
        <v>122</v>
      </c>
      <c r="M24" s="15"/>
      <c r="N24" s="15" t="s">
        <v>457</v>
      </c>
    </row>
    <row r="25" spans="1:14">
      <c r="A25">
        <v>24</v>
      </c>
      <c r="B25" s="15" t="s">
        <v>147</v>
      </c>
      <c r="C25" s="16" t="s">
        <v>154</v>
      </c>
      <c r="D25" s="15" t="s">
        <v>152</v>
      </c>
      <c r="E25" s="15"/>
      <c r="F25" s="15" t="s">
        <v>3</v>
      </c>
      <c r="G25" s="17">
        <v>45169</v>
      </c>
      <c r="H25" s="17">
        <v>45189</v>
      </c>
      <c r="I25" s="15">
        <v>1</v>
      </c>
      <c r="J25" s="15">
        <v>3</v>
      </c>
      <c r="K25" s="15" t="s">
        <v>143</v>
      </c>
      <c r="L25" s="15" t="s">
        <v>138</v>
      </c>
      <c r="M25" s="15"/>
      <c r="N25" s="15" t="s">
        <v>457</v>
      </c>
    </row>
    <row r="26" spans="1:14">
      <c r="A26">
        <v>25</v>
      </c>
      <c r="B26" s="15" t="s">
        <v>147</v>
      </c>
      <c r="C26" s="16" t="s">
        <v>155</v>
      </c>
      <c r="D26" s="15" t="s">
        <v>152</v>
      </c>
      <c r="E26" s="15"/>
      <c r="F26" s="15" t="s">
        <v>3</v>
      </c>
      <c r="G26" s="17">
        <v>45173</v>
      </c>
      <c r="H26" s="17">
        <v>45194</v>
      </c>
      <c r="I26" s="15">
        <v>1</v>
      </c>
      <c r="J26" s="15">
        <v>3</v>
      </c>
      <c r="K26" s="15" t="s">
        <v>305</v>
      </c>
      <c r="L26" s="15" t="s">
        <v>313</v>
      </c>
      <c r="M26" s="15"/>
      <c r="N26" s="15" t="s">
        <v>457</v>
      </c>
    </row>
    <row r="27" spans="1:14">
      <c r="A27">
        <v>26</v>
      </c>
      <c r="B27" s="15" t="s">
        <v>147</v>
      </c>
      <c r="C27" s="16" t="s">
        <v>181</v>
      </c>
      <c r="D27" s="15" t="s">
        <v>29</v>
      </c>
      <c r="E27" s="15"/>
      <c r="F27" s="15" t="s">
        <v>5</v>
      </c>
      <c r="G27" s="17">
        <v>45174</v>
      </c>
      <c r="H27" s="17">
        <v>45195</v>
      </c>
      <c r="I27" s="15">
        <v>1</v>
      </c>
      <c r="J27" s="15">
        <v>1</v>
      </c>
      <c r="K27" s="15" t="s">
        <v>306</v>
      </c>
      <c r="L27" s="15" t="s">
        <v>307</v>
      </c>
      <c r="M27" s="15"/>
      <c r="N27" s="15" t="s">
        <v>457</v>
      </c>
    </row>
    <row r="28" spans="1:14">
      <c r="A28">
        <v>27</v>
      </c>
      <c r="B28" s="15" t="s">
        <v>147</v>
      </c>
      <c r="C28" s="16" t="s">
        <v>182</v>
      </c>
      <c r="D28" s="15" t="s">
        <v>8</v>
      </c>
      <c r="E28" s="15"/>
      <c r="F28" s="15" t="s">
        <v>5</v>
      </c>
      <c r="G28" s="17">
        <v>45175</v>
      </c>
      <c r="H28" s="17">
        <v>45196</v>
      </c>
      <c r="I28" s="15">
        <v>1</v>
      </c>
      <c r="J28" s="15">
        <v>2</v>
      </c>
      <c r="K28" s="15" t="s">
        <v>308</v>
      </c>
      <c r="L28" s="15" t="s">
        <v>309</v>
      </c>
      <c r="M28" s="15" t="s">
        <v>183</v>
      </c>
      <c r="N28" s="15" t="s">
        <v>457</v>
      </c>
    </row>
    <row r="29" spans="1:14">
      <c r="A29">
        <v>28</v>
      </c>
      <c r="B29" s="21" t="s">
        <v>184</v>
      </c>
      <c r="C29" s="22" t="s">
        <v>185</v>
      </c>
      <c r="D29" s="21" t="s">
        <v>8</v>
      </c>
      <c r="E29" s="21"/>
      <c r="F29" s="21" t="s">
        <v>3</v>
      </c>
      <c r="G29" s="23">
        <v>45190</v>
      </c>
      <c r="H29" s="23">
        <v>45211</v>
      </c>
      <c r="I29" s="21">
        <v>1</v>
      </c>
      <c r="J29" s="21">
        <v>3</v>
      </c>
      <c r="K29" s="21" t="s">
        <v>310</v>
      </c>
      <c r="L29" s="21" t="s">
        <v>138</v>
      </c>
      <c r="M29" s="21" t="s">
        <v>190</v>
      </c>
      <c r="N29" s="21" t="s">
        <v>186</v>
      </c>
    </row>
    <row r="30" spans="1:14">
      <c r="A30">
        <v>29</v>
      </c>
      <c r="B30" s="21" t="s">
        <v>184</v>
      </c>
      <c r="C30" s="22" t="s">
        <v>187</v>
      </c>
      <c r="D30" s="21" t="s">
        <v>8</v>
      </c>
      <c r="E30" s="21"/>
      <c r="F30" s="21" t="s">
        <v>5</v>
      </c>
      <c r="G30" s="23">
        <v>45194</v>
      </c>
      <c r="H30" s="23">
        <v>45215</v>
      </c>
      <c r="I30" s="21">
        <v>1</v>
      </c>
      <c r="J30" s="21">
        <v>2</v>
      </c>
      <c r="K30" s="21" t="s">
        <v>311</v>
      </c>
      <c r="L30" s="21" t="s">
        <v>309</v>
      </c>
      <c r="M30" s="21" t="s">
        <v>183</v>
      </c>
      <c r="N30" s="21" t="s">
        <v>186</v>
      </c>
    </row>
    <row r="31" spans="1:14">
      <c r="A31">
        <v>30</v>
      </c>
      <c r="B31" s="21" t="s">
        <v>184</v>
      </c>
      <c r="C31" s="22" t="s">
        <v>188</v>
      </c>
      <c r="D31" s="21" t="s">
        <v>8</v>
      </c>
      <c r="E31" s="21"/>
      <c r="F31" s="21" t="s">
        <v>5</v>
      </c>
      <c r="G31" s="23">
        <v>45195</v>
      </c>
      <c r="H31" s="23">
        <v>45217</v>
      </c>
      <c r="I31" s="21">
        <v>1</v>
      </c>
      <c r="J31" s="21">
        <v>2</v>
      </c>
      <c r="K31" s="21" t="s">
        <v>312</v>
      </c>
      <c r="L31" s="21" t="s">
        <v>307</v>
      </c>
      <c r="M31" s="21" t="s">
        <v>183</v>
      </c>
      <c r="N31" s="21" t="s">
        <v>186</v>
      </c>
    </row>
    <row r="32" spans="1:14">
      <c r="A32">
        <v>31</v>
      </c>
      <c r="B32" s="21" t="s">
        <v>184</v>
      </c>
      <c r="C32" s="22" t="s">
        <v>189</v>
      </c>
      <c r="D32" s="21" t="s">
        <v>8</v>
      </c>
      <c r="E32" s="21"/>
      <c r="F32" s="21" t="s">
        <v>5</v>
      </c>
      <c r="G32" s="23">
        <v>45196</v>
      </c>
      <c r="H32" s="23">
        <v>45218</v>
      </c>
      <c r="I32" s="21">
        <v>1</v>
      </c>
      <c r="J32" s="21">
        <v>3</v>
      </c>
      <c r="K32" s="21" t="s">
        <v>314</v>
      </c>
      <c r="L32" s="21" t="s">
        <v>315</v>
      </c>
      <c r="M32" s="21" t="s">
        <v>190</v>
      </c>
      <c r="N32" s="21" t="s">
        <v>186</v>
      </c>
    </row>
    <row r="33" spans="1:15">
      <c r="A33">
        <v>32</v>
      </c>
      <c r="B33" s="21" t="s">
        <v>184</v>
      </c>
      <c r="C33" s="22" t="s">
        <v>191</v>
      </c>
      <c r="D33" s="21" t="s">
        <v>192</v>
      </c>
      <c r="E33" s="21"/>
      <c r="F33" s="21" t="s">
        <v>5</v>
      </c>
      <c r="G33" s="23">
        <v>45202</v>
      </c>
      <c r="H33" s="23">
        <v>45223</v>
      </c>
      <c r="I33" s="21">
        <v>1</v>
      </c>
      <c r="J33" s="21">
        <v>4</v>
      </c>
      <c r="K33" s="21" t="s">
        <v>316</v>
      </c>
      <c r="L33" s="21" t="s">
        <v>317</v>
      </c>
      <c r="M33" s="21"/>
      <c r="N33" s="21" t="s">
        <v>186</v>
      </c>
    </row>
    <row r="34" spans="1:15">
      <c r="A34">
        <v>33</v>
      </c>
      <c r="B34" s="21" t="s">
        <v>184</v>
      </c>
      <c r="C34" s="22" t="s">
        <v>193</v>
      </c>
      <c r="D34" s="21" t="s">
        <v>192</v>
      </c>
      <c r="E34" s="21"/>
      <c r="F34" s="21" t="s">
        <v>5</v>
      </c>
      <c r="G34" s="23">
        <v>45202</v>
      </c>
      <c r="H34" s="23">
        <v>45223</v>
      </c>
      <c r="I34" s="21">
        <v>2</v>
      </c>
      <c r="J34" s="21">
        <v>4</v>
      </c>
      <c r="K34" s="21" t="s">
        <v>318</v>
      </c>
      <c r="L34" s="21" t="s">
        <v>138</v>
      </c>
      <c r="M34" s="21"/>
      <c r="N34" s="21" t="s">
        <v>186</v>
      </c>
    </row>
    <row r="35" spans="1:15">
      <c r="A35">
        <v>34</v>
      </c>
      <c r="B35" s="25" t="s">
        <v>196</v>
      </c>
      <c r="C35" s="26" t="s">
        <v>194</v>
      </c>
      <c r="D35" s="25" t="s">
        <v>29</v>
      </c>
      <c r="E35" s="25"/>
      <c r="F35" s="25" t="s">
        <v>66</v>
      </c>
      <c r="G35" s="27">
        <v>45211</v>
      </c>
      <c r="H35" s="27" t="s">
        <v>69</v>
      </c>
      <c r="I35" s="25">
        <v>-3</v>
      </c>
      <c r="J35" s="25">
        <v>5</v>
      </c>
      <c r="K35" s="25" t="s">
        <v>319</v>
      </c>
      <c r="L35" s="25" t="s">
        <v>304</v>
      </c>
      <c r="M35" s="25"/>
      <c r="N35" s="25" t="s">
        <v>186</v>
      </c>
    </row>
    <row r="36" spans="1:15">
      <c r="A36">
        <v>35</v>
      </c>
      <c r="B36" s="25" t="s">
        <v>196</v>
      </c>
      <c r="C36" s="26" t="s">
        <v>195</v>
      </c>
      <c r="D36" s="25" t="s">
        <v>29</v>
      </c>
      <c r="E36" s="25"/>
      <c r="F36" s="25" t="s">
        <v>66</v>
      </c>
      <c r="G36" s="27">
        <v>45210</v>
      </c>
      <c r="H36" s="27" t="s">
        <v>70</v>
      </c>
      <c r="I36" s="25">
        <v>-1</v>
      </c>
      <c r="J36" s="25">
        <v>6</v>
      </c>
      <c r="K36" s="25" t="s">
        <v>320</v>
      </c>
      <c r="L36" s="25" t="s">
        <v>304</v>
      </c>
      <c r="M36" s="25"/>
      <c r="N36" s="25" t="s">
        <v>186</v>
      </c>
    </row>
    <row r="37" spans="1:15">
      <c r="A37">
        <v>36</v>
      </c>
      <c r="B37" s="25" t="s">
        <v>196</v>
      </c>
      <c r="C37" s="26" t="s">
        <v>240</v>
      </c>
      <c r="D37" s="25" t="s">
        <v>192</v>
      </c>
      <c r="E37" s="25"/>
      <c r="F37" s="25" t="s">
        <v>3</v>
      </c>
      <c r="G37" s="27">
        <v>45215</v>
      </c>
      <c r="H37" s="27">
        <v>45236</v>
      </c>
      <c r="I37" s="25">
        <v>1</v>
      </c>
      <c r="J37" s="25">
        <v>6</v>
      </c>
      <c r="K37" s="25" t="s">
        <v>321</v>
      </c>
      <c r="L37" s="25" t="s">
        <v>304</v>
      </c>
      <c r="M37" s="25"/>
      <c r="N37" s="25" t="s">
        <v>186</v>
      </c>
    </row>
    <row r="38" spans="1:15">
      <c r="A38">
        <v>37</v>
      </c>
      <c r="B38" s="25" t="s">
        <v>196</v>
      </c>
      <c r="C38" s="26" t="s">
        <v>249</v>
      </c>
      <c r="D38" s="25" t="s">
        <v>192</v>
      </c>
      <c r="E38" s="25"/>
      <c r="F38" s="25" t="s">
        <v>3</v>
      </c>
      <c r="G38" s="27">
        <v>45216</v>
      </c>
      <c r="H38" s="27">
        <v>45237</v>
      </c>
      <c r="I38" s="25">
        <v>1</v>
      </c>
      <c r="J38" s="25">
        <v>4</v>
      </c>
      <c r="K38" s="25" t="s">
        <v>322</v>
      </c>
      <c r="L38" s="25" t="s">
        <v>304</v>
      </c>
      <c r="M38" s="25"/>
      <c r="N38" s="25" t="s">
        <v>186</v>
      </c>
    </row>
    <row r="39" spans="1:15">
      <c r="A39">
        <v>38</v>
      </c>
      <c r="B39" s="25" t="s">
        <v>196</v>
      </c>
      <c r="C39" s="26" t="s">
        <v>259</v>
      </c>
      <c r="D39" s="25" t="s">
        <v>8</v>
      </c>
      <c r="E39" s="25"/>
      <c r="F39" s="25" t="s">
        <v>5</v>
      </c>
      <c r="G39" s="27">
        <v>45217</v>
      </c>
      <c r="H39" s="27">
        <v>45239</v>
      </c>
      <c r="I39" s="25">
        <v>1</v>
      </c>
      <c r="J39" s="25">
        <v>2</v>
      </c>
      <c r="K39" s="25" t="s">
        <v>323</v>
      </c>
      <c r="L39" s="25" t="s">
        <v>304</v>
      </c>
      <c r="M39" s="25" t="s">
        <v>190</v>
      </c>
      <c r="N39" s="25" t="s">
        <v>186</v>
      </c>
    </row>
    <row r="40" spans="1:15">
      <c r="A40">
        <v>39</v>
      </c>
      <c r="B40" s="25" t="s">
        <v>196</v>
      </c>
      <c r="C40" s="26" t="s">
        <v>262</v>
      </c>
      <c r="D40" s="25" t="s">
        <v>8</v>
      </c>
      <c r="E40" s="25"/>
      <c r="F40" s="25" t="s">
        <v>3</v>
      </c>
      <c r="G40" s="27">
        <v>45218</v>
      </c>
      <c r="H40" s="27">
        <v>45244</v>
      </c>
      <c r="I40" s="25">
        <v>1</v>
      </c>
      <c r="J40" s="25">
        <v>2</v>
      </c>
      <c r="K40" s="25" t="s">
        <v>324</v>
      </c>
      <c r="L40" s="25" t="s">
        <v>304</v>
      </c>
      <c r="M40" s="25" t="s">
        <v>190</v>
      </c>
      <c r="N40" s="25" t="s">
        <v>186</v>
      </c>
    </row>
    <row r="41" spans="1:15" s="1" customFormat="1">
      <c r="A41">
        <v>40</v>
      </c>
      <c r="B41" s="10" t="s">
        <v>268</v>
      </c>
      <c r="C41" s="11" t="s">
        <v>269</v>
      </c>
      <c r="D41" s="10" t="s">
        <v>29</v>
      </c>
      <c r="E41" s="10"/>
      <c r="F41" s="10" t="s">
        <v>66</v>
      </c>
      <c r="G41" s="39">
        <v>45232</v>
      </c>
      <c r="H41" s="39" t="s">
        <v>69</v>
      </c>
      <c r="I41" s="10">
        <v>-3</v>
      </c>
      <c r="J41" s="10">
        <v>5</v>
      </c>
      <c r="K41" s="10" t="s">
        <v>325</v>
      </c>
      <c r="L41" s="1" t="s">
        <v>329</v>
      </c>
      <c r="M41" s="10"/>
      <c r="N41" s="10" t="s">
        <v>186</v>
      </c>
    </row>
    <row r="42" spans="1:15" s="1" customFormat="1">
      <c r="A42">
        <v>41</v>
      </c>
      <c r="B42" s="10" t="s">
        <v>268</v>
      </c>
      <c r="C42" s="11" t="s">
        <v>275</v>
      </c>
      <c r="D42" s="10" t="s">
        <v>29</v>
      </c>
      <c r="E42" s="10"/>
      <c r="F42" s="10" t="s">
        <v>66</v>
      </c>
      <c r="G42" s="39">
        <v>45231</v>
      </c>
      <c r="H42" s="39" t="s">
        <v>70</v>
      </c>
      <c r="I42" s="10">
        <v>-1</v>
      </c>
      <c r="J42" s="10">
        <v>6</v>
      </c>
      <c r="K42" s="10" t="s">
        <v>326</v>
      </c>
      <c r="L42" s="1" t="s">
        <v>327</v>
      </c>
      <c r="M42" s="10"/>
      <c r="N42" s="10" t="s">
        <v>186</v>
      </c>
    </row>
    <row r="43" spans="1:15" s="1" customFormat="1">
      <c r="A43">
        <v>42</v>
      </c>
      <c r="B43" s="10" t="s">
        <v>268</v>
      </c>
      <c r="C43" s="11" t="s">
        <v>282</v>
      </c>
      <c r="D43" s="10" t="s">
        <v>29</v>
      </c>
      <c r="E43" s="32"/>
      <c r="F43" s="10" t="s">
        <v>5</v>
      </c>
      <c r="G43" s="39">
        <v>45231</v>
      </c>
      <c r="H43" s="39">
        <v>45252</v>
      </c>
      <c r="I43" s="10">
        <v>1</v>
      </c>
      <c r="J43" s="10">
        <v>4</v>
      </c>
      <c r="K43" s="1" t="s">
        <v>328</v>
      </c>
      <c r="L43" s="1" t="s">
        <v>330</v>
      </c>
      <c r="N43" s="10" t="s">
        <v>186</v>
      </c>
    </row>
    <row r="44" spans="1:15">
      <c r="A44">
        <v>43</v>
      </c>
      <c r="B44" s="5" t="s">
        <v>290</v>
      </c>
      <c r="C44" s="6" t="s">
        <v>291</v>
      </c>
      <c r="D44" s="5" t="s">
        <v>2</v>
      </c>
      <c r="E44" s="5"/>
      <c r="F44" s="5" t="s">
        <v>3</v>
      </c>
      <c r="G44" s="9">
        <v>45258</v>
      </c>
      <c r="H44" s="9">
        <v>45280</v>
      </c>
      <c r="I44" s="5">
        <v>1</v>
      </c>
      <c r="J44" s="5" t="s">
        <v>66</v>
      </c>
      <c r="K44" s="5"/>
      <c r="L44" s="5" t="s">
        <v>336</v>
      </c>
      <c r="M44" s="5" t="s">
        <v>293</v>
      </c>
      <c r="N44" s="5" t="s">
        <v>292</v>
      </c>
      <c r="O44" s="5" t="s">
        <v>349</v>
      </c>
    </row>
    <row r="45" spans="1:15">
      <c r="A45">
        <v>44</v>
      </c>
      <c r="B45" s="5" t="s">
        <v>290</v>
      </c>
      <c r="C45" s="6" t="s">
        <v>294</v>
      </c>
      <c r="D45" s="5" t="s">
        <v>8</v>
      </c>
      <c r="E45" s="5"/>
      <c r="F45" s="5" t="s">
        <v>5</v>
      </c>
      <c r="G45" s="9">
        <v>45259</v>
      </c>
      <c r="H45" s="9">
        <v>45282</v>
      </c>
      <c r="I45" s="5">
        <v>0</v>
      </c>
      <c r="J45" s="5" t="s">
        <v>66</v>
      </c>
      <c r="K45" s="5"/>
      <c r="L45" s="5" t="s">
        <v>336</v>
      </c>
      <c r="M45" s="5" t="s">
        <v>296</v>
      </c>
      <c r="N45" s="5" t="s">
        <v>292</v>
      </c>
      <c r="O45" s="5" t="s">
        <v>351</v>
      </c>
    </row>
    <row r="46" spans="1:15">
      <c r="A46">
        <v>45</v>
      </c>
      <c r="B46" s="5" t="s">
        <v>290</v>
      </c>
      <c r="C46" s="6" t="s">
        <v>297</v>
      </c>
      <c r="D46" s="5" t="s">
        <v>2</v>
      </c>
      <c r="E46" s="5"/>
      <c r="F46" s="5" t="s">
        <v>5</v>
      </c>
      <c r="G46" s="9">
        <v>45264</v>
      </c>
      <c r="H46" s="9">
        <v>45285</v>
      </c>
      <c r="I46" s="5">
        <v>1</v>
      </c>
      <c r="J46" s="5" t="s">
        <v>66</v>
      </c>
      <c r="K46" s="5"/>
      <c r="L46" s="5" t="s">
        <v>336</v>
      </c>
      <c r="M46" s="5" t="s">
        <v>295</v>
      </c>
      <c r="N46" s="5" t="s">
        <v>292</v>
      </c>
      <c r="O46" s="5" t="s">
        <v>352</v>
      </c>
    </row>
    <row r="47" spans="1:15">
      <c r="A47">
        <v>46</v>
      </c>
      <c r="B47" s="5" t="s">
        <v>290</v>
      </c>
      <c r="C47" s="6" t="s">
        <v>298</v>
      </c>
      <c r="D47" s="5" t="s">
        <v>4</v>
      </c>
      <c r="E47" s="5"/>
      <c r="F47" s="5" t="s">
        <v>3</v>
      </c>
      <c r="G47" s="9">
        <v>45265</v>
      </c>
      <c r="H47" s="9">
        <v>45286</v>
      </c>
      <c r="I47" s="5">
        <v>1</v>
      </c>
      <c r="J47" s="5" t="s">
        <v>66</v>
      </c>
      <c r="K47" s="5"/>
      <c r="L47" s="5" t="s">
        <v>336</v>
      </c>
      <c r="M47" s="5" t="s">
        <v>299</v>
      </c>
      <c r="N47" s="5" t="s">
        <v>292</v>
      </c>
      <c r="O47" s="5" t="s">
        <v>350</v>
      </c>
    </row>
    <row r="48" spans="1:15" s="15" customFormat="1">
      <c r="A48">
        <v>47</v>
      </c>
      <c r="B48" s="15" t="s">
        <v>331</v>
      </c>
      <c r="C48" s="16" t="s">
        <v>332</v>
      </c>
      <c r="D48" s="15" t="s">
        <v>8</v>
      </c>
      <c r="F48" s="15" t="s">
        <v>3</v>
      </c>
      <c r="G48" s="17">
        <v>45301</v>
      </c>
      <c r="H48" s="17">
        <v>45322</v>
      </c>
      <c r="I48" s="15">
        <v>1</v>
      </c>
      <c r="J48" s="15" t="s">
        <v>66</v>
      </c>
      <c r="L48" s="15" t="s">
        <v>377</v>
      </c>
      <c r="M48" s="15" t="s">
        <v>334</v>
      </c>
      <c r="N48" s="15" t="s">
        <v>333</v>
      </c>
      <c r="O48" s="15" t="s">
        <v>353</v>
      </c>
    </row>
    <row r="49" spans="1:15">
      <c r="A49">
        <v>48</v>
      </c>
      <c r="B49" s="15" t="s">
        <v>331</v>
      </c>
      <c r="C49" s="16" t="s">
        <v>335</v>
      </c>
      <c r="D49" s="15" t="s">
        <v>29</v>
      </c>
      <c r="E49" s="15"/>
      <c r="F49" s="15" t="s">
        <v>5</v>
      </c>
      <c r="G49" s="17">
        <v>45302</v>
      </c>
      <c r="H49" s="17">
        <v>45323</v>
      </c>
      <c r="I49" s="15">
        <v>1</v>
      </c>
      <c r="J49" s="15" t="s">
        <v>66</v>
      </c>
      <c r="K49" s="15"/>
      <c r="L49" s="15" t="s">
        <v>377</v>
      </c>
      <c r="M49" s="15" t="s">
        <v>334</v>
      </c>
      <c r="N49" s="15" t="s">
        <v>333</v>
      </c>
      <c r="O49" s="15" t="s">
        <v>354</v>
      </c>
    </row>
    <row r="50" spans="1:15" s="18" customFormat="1">
      <c r="A50">
        <v>49</v>
      </c>
      <c r="B50" s="15" t="s">
        <v>331</v>
      </c>
      <c r="C50" s="16" t="s">
        <v>337</v>
      </c>
      <c r="D50" s="15" t="s">
        <v>8</v>
      </c>
      <c r="E50" s="15"/>
      <c r="F50" s="15" t="s">
        <v>5</v>
      </c>
      <c r="G50" s="17">
        <v>45306</v>
      </c>
      <c r="H50" s="17">
        <v>45327</v>
      </c>
      <c r="I50" s="15">
        <v>1</v>
      </c>
      <c r="J50" s="15" t="s">
        <v>66</v>
      </c>
      <c r="K50" s="15"/>
      <c r="L50" s="15" t="s">
        <v>378</v>
      </c>
      <c r="M50" s="15" t="s">
        <v>334</v>
      </c>
      <c r="N50" s="15" t="s">
        <v>333</v>
      </c>
      <c r="O50" s="15" t="s">
        <v>365</v>
      </c>
    </row>
    <row r="51" spans="1:15">
      <c r="A51">
        <v>50</v>
      </c>
      <c r="B51" s="15" t="s">
        <v>331</v>
      </c>
      <c r="C51" s="16" t="s">
        <v>338</v>
      </c>
      <c r="D51" s="15" t="s">
        <v>8</v>
      </c>
      <c r="E51" s="15"/>
      <c r="F51" s="15" t="s">
        <v>3</v>
      </c>
      <c r="G51" s="17">
        <v>45307</v>
      </c>
      <c r="H51" s="17">
        <v>45329</v>
      </c>
      <c r="I51" s="15">
        <v>1</v>
      </c>
      <c r="J51" s="15" t="s">
        <v>66</v>
      </c>
      <c r="K51" s="15"/>
      <c r="L51" s="15" t="s">
        <v>376</v>
      </c>
      <c r="M51" s="15" t="s">
        <v>334</v>
      </c>
      <c r="N51" s="15" t="s">
        <v>333</v>
      </c>
      <c r="O51" s="15" t="s">
        <v>366</v>
      </c>
    </row>
    <row r="52" spans="1:15">
      <c r="A52">
        <v>51</v>
      </c>
      <c r="B52" s="15" t="s">
        <v>331</v>
      </c>
      <c r="C52" s="16" t="s">
        <v>339</v>
      </c>
      <c r="D52" s="15" t="s">
        <v>4</v>
      </c>
      <c r="E52" s="15"/>
      <c r="F52" s="15" t="s">
        <v>5</v>
      </c>
      <c r="G52" s="17">
        <v>45308</v>
      </c>
      <c r="H52" s="17">
        <v>45330</v>
      </c>
      <c r="I52" s="15">
        <v>1</v>
      </c>
      <c r="J52" s="15" t="s">
        <v>66</v>
      </c>
      <c r="K52" s="15"/>
      <c r="L52" s="15" t="s">
        <v>379</v>
      </c>
      <c r="M52" s="15" t="s">
        <v>340</v>
      </c>
      <c r="N52" s="15" t="s">
        <v>333</v>
      </c>
    </row>
    <row r="53" spans="1:15" s="44" customFormat="1">
      <c r="A53">
        <v>52</v>
      </c>
      <c r="B53" s="41" t="s">
        <v>342</v>
      </c>
      <c r="C53" s="42" t="s">
        <v>343</v>
      </c>
      <c r="D53" s="41" t="s">
        <v>4</v>
      </c>
      <c r="E53" s="41"/>
      <c r="F53" s="41" t="s">
        <v>5</v>
      </c>
      <c r="G53" s="43">
        <v>45314</v>
      </c>
      <c r="H53" s="43">
        <v>45335</v>
      </c>
      <c r="I53" s="41">
        <v>1</v>
      </c>
      <c r="J53" s="41" t="s">
        <v>66</v>
      </c>
      <c r="K53" s="41"/>
      <c r="L53" s="21" t="s">
        <v>380</v>
      </c>
      <c r="M53" s="41" t="s">
        <v>344</v>
      </c>
      <c r="N53" s="41" t="s">
        <v>333</v>
      </c>
      <c r="O53" s="41" t="s">
        <v>345</v>
      </c>
    </row>
    <row r="54" spans="1:15">
      <c r="A54">
        <v>53</v>
      </c>
      <c r="B54" s="41" t="s">
        <v>342</v>
      </c>
      <c r="C54" s="42" t="s">
        <v>346</v>
      </c>
      <c r="D54" s="41" t="s">
        <v>29</v>
      </c>
      <c r="E54" s="41"/>
      <c r="F54" s="41" t="s">
        <v>5</v>
      </c>
      <c r="G54" s="43">
        <v>45315</v>
      </c>
      <c r="H54" s="43">
        <v>45336</v>
      </c>
      <c r="I54" s="41">
        <v>1</v>
      </c>
      <c r="J54" s="41" t="s">
        <v>66</v>
      </c>
      <c r="K54" s="41"/>
      <c r="L54" s="21" t="s">
        <v>380</v>
      </c>
      <c r="M54" s="41" t="s">
        <v>334</v>
      </c>
      <c r="N54" s="41" t="s">
        <v>333</v>
      </c>
      <c r="O54" s="41" t="s">
        <v>347</v>
      </c>
    </row>
    <row r="55" spans="1:15">
      <c r="A55">
        <v>54</v>
      </c>
      <c r="B55" s="41" t="s">
        <v>342</v>
      </c>
      <c r="C55" s="42" t="s">
        <v>348</v>
      </c>
      <c r="D55" s="41" t="s">
        <v>29</v>
      </c>
      <c r="E55" s="41"/>
      <c r="F55" s="41" t="s">
        <v>3</v>
      </c>
      <c r="G55" s="43">
        <v>45320</v>
      </c>
      <c r="H55" s="43">
        <v>45342</v>
      </c>
      <c r="I55" s="41">
        <v>1</v>
      </c>
      <c r="J55" s="41" t="s">
        <v>66</v>
      </c>
      <c r="K55" s="41"/>
      <c r="L55" s="21" t="s">
        <v>380</v>
      </c>
      <c r="M55" s="41" t="s">
        <v>334</v>
      </c>
      <c r="N55" s="41" t="s">
        <v>333</v>
      </c>
      <c r="O55" s="41" t="s">
        <v>347</v>
      </c>
    </row>
    <row r="56" spans="1:15">
      <c r="A56">
        <v>55</v>
      </c>
      <c r="B56" s="41" t="s">
        <v>342</v>
      </c>
      <c r="C56" s="42" t="s">
        <v>357</v>
      </c>
      <c r="D56" s="41" t="s">
        <v>355</v>
      </c>
      <c r="E56" s="41"/>
      <c r="F56" s="41" t="s">
        <v>3</v>
      </c>
      <c r="G56" s="43">
        <v>45321</v>
      </c>
      <c r="H56" s="43">
        <v>45343</v>
      </c>
      <c r="I56" s="41">
        <v>1</v>
      </c>
      <c r="J56" s="41" t="s">
        <v>66</v>
      </c>
      <c r="K56" s="41"/>
      <c r="L56" s="21" t="s">
        <v>380</v>
      </c>
      <c r="M56" s="41" t="s">
        <v>356</v>
      </c>
      <c r="N56" s="41" t="s">
        <v>333</v>
      </c>
      <c r="O56" s="41" t="s">
        <v>347</v>
      </c>
    </row>
    <row r="57" spans="1:15">
      <c r="A57">
        <v>56</v>
      </c>
      <c r="B57" s="41" t="s">
        <v>342</v>
      </c>
      <c r="C57" s="42" t="s">
        <v>358</v>
      </c>
      <c r="D57" s="41" t="s">
        <v>29</v>
      </c>
      <c r="E57" s="41"/>
      <c r="F57" s="41" t="s">
        <v>3</v>
      </c>
      <c r="G57" s="43">
        <v>45327</v>
      </c>
      <c r="H57" s="43">
        <v>45349</v>
      </c>
      <c r="I57" s="41">
        <v>1</v>
      </c>
      <c r="J57" s="41" t="s">
        <v>66</v>
      </c>
      <c r="K57" s="41"/>
      <c r="L57" s="21" t="s">
        <v>380</v>
      </c>
      <c r="M57" s="41" t="s">
        <v>356</v>
      </c>
      <c r="N57" s="41" t="s">
        <v>333</v>
      </c>
      <c r="O57" s="41" t="s">
        <v>364</v>
      </c>
    </row>
    <row r="58" spans="1:15" s="28" customFormat="1">
      <c r="A58">
        <v>57</v>
      </c>
      <c r="B58" s="25" t="s">
        <v>360</v>
      </c>
      <c r="C58" s="26" t="s">
        <v>359</v>
      </c>
      <c r="D58" s="25" t="s">
        <v>29</v>
      </c>
      <c r="E58" s="25"/>
      <c r="F58" s="25" t="s">
        <v>5</v>
      </c>
      <c r="G58" s="27">
        <v>45335</v>
      </c>
      <c r="H58" s="27">
        <v>45357</v>
      </c>
      <c r="I58" s="25">
        <v>0</v>
      </c>
      <c r="J58" s="25" t="s">
        <v>66</v>
      </c>
      <c r="K58" s="25"/>
      <c r="L58" s="25" t="s">
        <v>380</v>
      </c>
      <c r="M58" s="25" t="s">
        <v>356</v>
      </c>
      <c r="N58" s="25" t="s">
        <v>333</v>
      </c>
      <c r="O58" s="25" t="s">
        <v>362</v>
      </c>
    </row>
    <row r="59" spans="1:15">
      <c r="A59">
        <v>58</v>
      </c>
      <c r="B59" s="25" t="s">
        <v>360</v>
      </c>
      <c r="C59" s="26" t="s">
        <v>361</v>
      </c>
      <c r="D59" s="25" t="s">
        <v>4</v>
      </c>
      <c r="E59" s="25"/>
      <c r="F59" s="25" t="s">
        <v>5</v>
      </c>
      <c r="G59" s="27">
        <v>45336</v>
      </c>
      <c r="H59" s="27">
        <v>45357</v>
      </c>
      <c r="I59" s="25">
        <v>1</v>
      </c>
      <c r="J59" s="25" t="s">
        <v>66</v>
      </c>
      <c r="K59" s="25"/>
      <c r="L59" s="25" t="s">
        <v>380</v>
      </c>
      <c r="M59" s="25" t="s">
        <v>356</v>
      </c>
      <c r="N59" s="25" t="s">
        <v>333</v>
      </c>
      <c r="O59" s="25" t="s">
        <v>363</v>
      </c>
    </row>
    <row r="60" spans="1:15">
      <c r="A60">
        <v>59</v>
      </c>
      <c r="B60" s="25" t="s">
        <v>360</v>
      </c>
      <c r="C60" s="26" t="s">
        <v>367</v>
      </c>
      <c r="D60" s="25" t="s">
        <v>200</v>
      </c>
      <c r="E60" s="25"/>
      <c r="F60" s="25" t="s">
        <v>3</v>
      </c>
      <c r="G60" s="27">
        <v>45337</v>
      </c>
      <c r="H60" s="27">
        <v>45359</v>
      </c>
      <c r="I60" s="25">
        <v>0</v>
      </c>
      <c r="J60" s="25" t="s">
        <v>66</v>
      </c>
      <c r="K60" s="25"/>
      <c r="L60" s="25" t="s">
        <v>380</v>
      </c>
      <c r="M60" s="25" t="s">
        <v>356</v>
      </c>
      <c r="N60" s="25" t="s">
        <v>333</v>
      </c>
      <c r="O60" s="25" t="s">
        <v>368</v>
      </c>
    </row>
    <row r="61" spans="1:15">
      <c r="A61">
        <v>60</v>
      </c>
      <c r="B61" s="25" t="s">
        <v>360</v>
      </c>
      <c r="C61" s="26" t="s">
        <v>369</v>
      </c>
      <c r="D61" s="25" t="s">
        <v>341</v>
      </c>
      <c r="E61" s="25"/>
      <c r="F61" s="25" t="s">
        <v>3</v>
      </c>
      <c r="G61" s="27">
        <v>45342</v>
      </c>
      <c r="H61" s="27">
        <v>45364</v>
      </c>
      <c r="I61" s="25">
        <v>1</v>
      </c>
      <c r="J61" s="25" t="s">
        <v>66</v>
      </c>
      <c r="K61" s="25"/>
      <c r="L61" s="25" t="s">
        <v>380</v>
      </c>
      <c r="M61" s="25" t="s">
        <v>334</v>
      </c>
      <c r="N61" s="25" t="s">
        <v>333</v>
      </c>
      <c r="O61" s="25" t="s">
        <v>370</v>
      </c>
    </row>
    <row r="62" spans="1:15">
      <c r="A62">
        <v>61</v>
      </c>
      <c r="B62" s="25" t="s">
        <v>360</v>
      </c>
      <c r="C62" s="26" t="s">
        <v>371</v>
      </c>
      <c r="D62" s="25" t="s">
        <v>341</v>
      </c>
      <c r="E62" s="25"/>
      <c r="F62" s="25" t="s">
        <v>5</v>
      </c>
      <c r="G62" s="27">
        <v>45342</v>
      </c>
      <c r="H62" s="27">
        <v>45365</v>
      </c>
      <c r="I62" s="25">
        <v>1</v>
      </c>
      <c r="J62" s="25" t="s">
        <v>66</v>
      </c>
      <c r="K62" s="25"/>
      <c r="L62" s="25" t="s">
        <v>380</v>
      </c>
      <c r="M62" s="25" t="s">
        <v>334</v>
      </c>
      <c r="N62" s="25" t="s">
        <v>333</v>
      </c>
      <c r="O62" s="25" t="s">
        <v>370</v>
      </c>
    </row>
    <row r="63" spans="1:15" s="40" customFormat="1">
      <c r="A63">
        <v>62</v>
      </c>
      <c r="B63" s="10" t="s">
        <v>372</v>
      </c>
      <c r="C63" s="11" t="s">
        <v>374</v>
      </c>
      <c r="D63" s="10" t="s">
        <v>355</v>
      </c>
      <c r="E63" s="10"/>
      <c r="F63" s="10" t="s">
        <v>3</v>
      </c>
      <c r="G63" s="39">
        <v>45356</v>
      </c>
      <c r="H63" s="39">
        <v>45377</v>
      </c>
      <c r="I63" s="10">
        <v>1</v>
      </c>
      <c r="J63" s="10" t="s">
        <v>66</v>
      </c>
      <c r="K63" s="10"/>
      <c r="L63" s="10" t="s">
        <v>380</v>
      </c>
      <c r="M63" s="10" t="s">
        <v>356</v>
      </c>
      <c r="N63" s="10" t="s">
        <v>333</v>
      </c>
      <c r="O63" s="10" t="s">
        <v>347</v>
      </c>
    </row>
    <row r="64" spans="1:15" s="40" customFormat="1">
      <c r="A64">
        <v>63</v>
      </c>
      <c r="B64" s="10" t="s">
        <v>372</v>
      </c>
      <c r="C64" s="11" t="s">
        <v>373</v>
      </c>
      <c r="D64" s="10" t="s">
        <v>355</v>
      </c>
      <c r="E64" s="10"/>
      <c r="F64" s="10" t="s">
        <v>5</v>
      </c>
      <c r="G64" s="39">
        <v>45357</v>
      </c>
      <c r="H64" s="39">
        <v>45378</v>
      </c>
      <c r="I64" s="10">
        <v>1</v>
      </c>
      <c r="J64" s="10" t="s">
        <v>66</v>
      </c>
      <c r="L64" s="10" t="s">
        <v>380</v>
      </c>
      <c r="M64" s="10" t="s">
        <v>356</v>
      </c>
      <c r="N64" s="10" t="s">
        <v>333</v>
      </c>
      <c r="O64" s="10" t="s">
        <v>375</v>
      </c>
    </row>
    <row r="65" spans="1:15">
      <c r="A65">
        <v>64</v>
      </c>
      <c r="B65" s="10" t="s">
        <v>372</v>
      </c>
      <c r="C65" s="11" t="s">
        <v>381</v>
      </c>
      <c r="D65" s="10" t="s">
        <v>4</v>
      </c>
      <c r="E65" s="10"/>
      <c r="F65" s="10" t="s">
        <v>5</v>
      </c>
      <c r="G65" s="39">
        <v>45362</v>
      </c>
      <c r="H65" s="39">
        <v>45384</v>
      </c>
      <c r="I65" s="10">
        <v>0</v>
      </c>
      <c r="J65" s="10" t="s">
        <v>66</v>
      </c>
      <c r="K65" s="40"/>
      <c r="L65" s="10" t="s">
        <v>384</v>
      </c>
      <c r="M65" s="10" t="s">
        <v>356</v>
      </c>
      <c r="N65" s="10" t="s">
        <v>333</v>
      </c>
      <c r="O65" s="10" t="s">
        <v>382</v>
      </c>
    </row>
    <row r="66" spans="1:15">
      <c r="A66">
        <v>65</v>
      </c>
      <c r="B66" s="10" t="s">
        <v>372</v>
      </c>
      <c r="C66" s="11" t="s">
        <v>383</v>
      </c>
      <c r="D66" s="10" t="s">
        <v>4</v>
      </c>
      <c r="E66" s="10"/>
      <c r="F66" s="10" t="s">
        <v>5</v>
      </c>
      <c r="G66" s="39">
        <v>45362</v>
      </c>
      <c r="H66" s="39">
        <v>45384</v>
      </c>
      <c r="I66" s="10">
        <v>1</v>
      </c>
      <c r="J66" s="10" t="s">
        <v>66</v>
      </c>
      <c r="K66" s="40"/>
      <c r="L66" s="10" t="s">
        <v>386</v>
      </c>
      <c r="M66" s="10" t="s">
        <v>356</v>
      </c>
      <c r="N66" s="10" t="s">
        <v>333</v>
      </c>
      <c r="O66" s="10" t="s">
        <v>382</v>
      </c>
    </row>
    <row r="67" spans="1:15">
      <c r="A67">
        <v>66</v>
      </c>
      <c r="B67" s="10" t="s">
        <v>372</v>
      </c>
      <c r="C67" s="11" t="s">
        <v>385</v>
      </c>
      <c r="D67" s="10" t="s">
        <v>8</v>
      </c>
      <c r="E67" s="10"/>
      <c r="F67" s="10" t="s">
        <v>5</v>
      </c>
      <c r="G67" s="39">
        <v>45364</v>
      </c>
      <c r="H67" s="39">
        <v>45387</v>
      </c>
      <c r="I67" s="10">
        <v>1</v>
      </c>
      <c r="J67" s="10" t="s">
        <v>66</v>
      </c>
      <c r="M67" s="10" t="s">
        <v>356</v>
      </c>
      <c r="N67" s="10" t="s">
        <v>333</v>
      </c>
      <c r="O67" s="10" t="s">
        <v>382</v>
      </c>
    </row>
    <row r="68" spans="1:15">
      <c r="A68">
        <v>67</v>
      </c>
      <c r="B68" s="10" t="s">
        <v>372</v>
      </c>
      <c r="C68" s="11" t="s">
        <v>387</v>
      </c>
      <c r="D68" s="10" t="s">
        <v>355</v>
      </c>
      <c r="E68" s="10"/>
      <c r="F68" s="10" t="s">
        <v>5</v>
      </c>
      <c r="G68" s="39">
        <v>45369</v>
      </c>
      <c r="H68" s="39">
        <v>45389</v>
      </c>
      <c r="I68" s="10">
        <v>1</v>
      </c>
      <c r="J68" s="10" t="s">
        <v>66</v>
      </c>
      <c r="K68" s="40"/>
      <c r="M68" s="10" t="s">
        <v>356</v>
      </c>
      <c r="N68" s="10" t="s">
        <v>333</v>
      </c>
      <c r="O68" s="10" t="s">
        <v>382</v>
      </c>
    </row>
    <row r="69" spans="1:15">
      <c r="A69">
        <v>68</v>
      </c>
      <c r="B69" s="10" t="s">
        <v>372</v>
      </c>
      <c r="C69" s="11" t="s">
        <v>388</v>
      </c>
      <c r="D69" s="10" t="s">
        <v>341</v>
      </c>
      <c r="E69" s="10"/>
      <c r="F69" s="10" t="s">
        <v>3</v>
      </c>
      <c r="G69" s="39">
        <v>45370</v>
      </c>
      <c r="H69" s="39">
        <v>45392</v>
      </c>
      <c r="I69" s="10">
        <v>1</v>
      </c>
      <c r="J69" s="10" t="s">
        <v>66</v>
      </c>
      <c r="M69" s="10" t="s">
        <v>356</v>
      </c>
      <c r="N69" s="10" t="s">
        <v>333</v>
      </c>
      <c r="O69" s="10" t="s">
        <v>382</v>
      </c>
    </row>
    <row r="70" spans="1:15" s="38" customFormat="1">
      <c r="A70">
        <v>69</v>
      </c>
      <c r="B70" s="32" t="s">
        <v>389</v>
      </c>
      <c r="C70" s="45" t="s">
        <v>390</v>
      </c>
      <c r="D70" s="32" t="s">
        <v>391</v>
      </c>
      <c r="E70" s="32"/>
      <c r="F70" s="32" t="s">
        <v>5</v>
      </c>
      <c r="G70" s="46">
        <v>45377</v>
      </c>
      <c r="H70" s="46">
        <v>45398</v>
      </c>
      <c r="I70" s="32">
        <v>1</v>
      </c>
      <c r="J70" s="32" t="s">
        <v>66</v>
      </c>
      <c r="M70" s="32" t="s">
        <v>356</v>
      </c>
      <c r="N70" s="32" t="s">
        <v>333</v>
      </c>
      <c r="O70" s="32" t="s">
        <v>392</v>
      </c>
    </row>
    <row r="71" spans="1:15">
      <c r="A71">
        <v>70</v>
      </c>
      <c r="B71" s="32" t="s">
        <v>389</v>
      </c>
      <c r="C71" s="45" t="s">
        <v>393</v>
      </c>
      <c r="D71" s="32" t="s">
        <v>355</v>
      </c>
      <c r="E71" s="32"/>
      <c r="F71" s="32" t="s">
        <v>3</v>
      </c>
      <c r="G71" s="46">
        <v>45383</v>
      </c>
      <c r="H71" s="46">
        <v>45404</v>
      </c>
      <c r="I71" s="32">
        <v>1</v>
      </c>
      <c r="J71" s="32" t="s">
        <v>66</v>
      </c>
      <c r="K71" s="38"/>
      <c r="L71" s="38"/>
      <c r="M71" s="32" t="s">
        <v>356</v>
      </c>
      <c r="N71" s="32" t="s">
        <v>333</v>
      </c>
      <c r="O71" s="32" t="s">
        <v>347</v>
      </c>
    </row>
    <row r="72" spans="1:15">
      <c r="A72">
        <v>71</v>
      </c>
      <c r="B72" s="32" t="s">
        <v>389</v>
      </c>
      <c r="C72" s="45" t="s">
        <v>394</v>
      </c>
      <c r="D72" s="32" t="s">
        <v>29</v>
      </c>
      <c r="E72" s="32"/>
      <c r="F72" s="32" t="s">
        <v>3</v>
      </c>
      <c r="G72" s="46">
        <v>45384</v>
      </c>
      <c r="H72" s="46">
        <v>45405</v>
      </c>
      <c r="I72" s="32">
        <v>1</v>
      </c>
      <c r="J72" s="32" t="s">
        <v>66</v>
      </c>
      <c r="K72" s="38"/>
      <c r="L72" s="38"/>
      <c r="M72" s="32" t="s">
        <v>356</v>
      </c>
      <c r="N72" s="32" t="s">
        <v>333</v>
      </c>
      <c r="O72" s="32" t="s">
        <v>397</v>
      </c>
    </row>
    <row r="73" spans="1:15">
      <c r="A73">
        <v>72</v>
      </c>
      <c r="B73" s="32" t="s">
        <v>389</v>
      </c>
      <c r="C73" s="45" t="s">
        <v>395</v>
      </c>
      <c r="D73" s="32" t="s">
        <v>341</v>
      </c>
      <c r="E73" s="32"/>
      <c r="F73" s="32" t="s">
        <v>5</v>
      </c>
      <c r="G73" s="46">
        <v>45385</v>
      </c>
      <c r="H73" s="46">
        <v>45407</v>
      </c>
      <c r="I73" s="32">
        <v>1</v>
      </c>
      <c r="J73" s="32" t="s">
        <v>66</v>
      </c>
      <c r="K73" s="38"/>
      <c r="L73" s="38"/>
      <c r="M73" s="32" t="s">
        <v>356</v>
      </c>
      <c r="N73" s="32" t="s">
        <v>333</v>
      </c>
      <c r="O73" s="32" t="s">
        <v>396</v>
      </c>
    </row>
    <row r="74" spans="1:15">
      <c r="A74">
        <v>73</v>
      </c>
      <c r="B74" s="5" t="s">
        <v>398</v>
      </c>
      <c r="C74" s="6" t="s">
        <v>399</v>
      </c>
      <c r="D74" s="5" t="s">
        <v>29</v>
      </c>
      <c r="E74" s="5"/>
      <c r="F74" s="5" t="s">
        <v>3</v>
      </c>
      <c r="G74" s="9">
        <v>45405</v>
      </c>
      <c r="H74" s="9">
        <v>45426</v>
      </c>
      <c r="I74" s="5">
        <v>1</v>
      </c>
      <c r="J74" s="5" t="s">
        <v>66</v>
      </c>
      <c r="K74" s="8"/>
      <c r="L74" s="8"/>
      <c r="M74" s="5" t="s">
        <v>356</v>
      </c>
      <c r="N74" s="5" t="s">
        <v>333</v>
      </c>
      <c r="O74" s="5" t="s">
        <v>370</v>
      </c>
    </row>
    <row r="75" spans="1:15">
      <c r="A75">
        <v>74</v>
      </c>
      <c r="B75" s="5" t="s">
        <v>398</v>
      </c>
      <c r="C75" s="6" t="s">
        <v>400</v>
      </c>
      <c r="D75" s="5" t="s">
        <v>29</v>
      </c>
      <c r="E75" s="5"/>
      <c r="F75" s="5" t="s">
        <v>5</v>
      </c>
      <c r="G75" s="9">
        <v>45405</v>
      </c>
      <c r="H75" s="9">
        <v>45427</v>
      </c>
      <c r="I75" s="5">
        <v>1</v>
      </c>
      <c r="J75" s="5" t="s">
        <v>66</v>
      </c>
      <c r="K75" s="8"/>
      <c r="L75" s="8"/>
      <c r="M75" s="5" t="s">
        <v>356</v>
      </c>
      <c r="N75" s="5" t="s">
        <v>333</v>
      </c>
      <c r="O75" s="5" t="s">
        <v>370</v>
      </c>
    </row>
    <row r="76" spans="1:15">
      <c r="A76">
        <v>75</v>
      </c>
      <c r="B76" s="5" t="s">
        <v>398</v>
      </c>
      <c r="C76" s="6" t="s">
        <v>401</v>
      </c>
      <c r="D76" s="5" t="s">
        <v>29</v>
      </c>
      <c r="E76" s="5"/>
      <c r="F76" s="5" t="s">
        <v>5</v>
      </c>
      <c r="G76" s="9">
        <v>45406</v>
      </c>
      <c r="H76" s="9">
        <v>45428</v>
      </c>
      <c r="I76" s="5">
        <v>1</v>
      </c>
      <c r="J76" s="5">
        <v>1</v>
      </c>
      <c r="K76" s="8"/>
      <c r="L76" s="8"/>
      <c r="M76" s="5" t="s">
        <v>405</v>
      </c>
      <c r="N76" s="5" t="s">
        <v>186</v>
      </c>
      <c r="O76" s="5"/>
    </row>
    <row r="77" spans="1:15" s="52" customFormat="1">
      <c r="A77">
        <v>76</v>
      </c>
      <c r="B77" s="49" t="s">
        <v>404</v>
      </c>
      <c r="C77" s="50" t="s">
        <v>411</v>
      </c>
      <c r="D77" s="49" t="s">
        <v>29</v>
      </c>
      <c r="E77" s="49"/>
      <c r="F77" s="49" t="s">
        <v>5</v>
      </c>
      <c r="G77" s="51">
        <v>45440</v>
      </c>
      <c r="H77" s="51">
        <v>45461</v>
      </c>
      <c r="I77" s="49">
        <v>1</v>
      </c>
      <c r="J77" s="49">
        <v>3</v>
      </c>
      <c r="M77" s="49" t="s">
        <v>405</v>
      </c>
      <c r="N77" s="49" t="s">
        <v>186</v>
      </c>
    </row>
    <row r="78" spans="1:15">
      <c r="A78">
        <v>77</v>
      </c>
      <c r="B78" s="49" t="s">
        <v>404</v>
      </c>
      <c r="C78" s="50" t="s">
        <v>412</v>
      </c>
      <c r="D78" s="49" t="s">
        <v>29</v>
      </c>
      <c r="E78" s="49"/>
      <c r="F78" s="49" t="s">
        <v>3</v>
      </c>
      <c r="G78" s="51">
        <v>45441</v>
      </c>
      <c r="H78" s="51">
        <v>45462</v>
      </c>
      <c r="I78" s="49">
        <v>1</v>
      </c>
      <c r="J78" s="49">
        <v>2</v>
      </c>
      <c r="K78" s="52"/>
      <c r="L78" s="52"/>
      <c r="M78" s="49" t="s">
        <v>405</v>
      </c>
      <c r="N78" s="49" t="s">
        <v>186</v>
      </c>
    </row>
    <row r="79" spans="1:15">
      <c r="A79">
        <v>78</v>
      </c>
      <c r="B79" s="49" t="s">
        <v>404</v>
      </c>
      <c r="C79" s="50" t="s">
        <v>415</v>
      </c>
      <c r="D79" s="49" t="s">
        <v>29</v>
      </c>
      <c r="E79" s="49"/>
      <c r="F79" s="49" t="s">
        <v>3</v>
      </c>
      <c r="G79" s="51">
        <v>45442</v>
      </c>
      <c r="H79" s="51">
        <v>45463</v>
      </c>
      <c r="I79" s="49">
        <v>1</v>
      </c>
      <c r="J79" s="49">
        <v>4</v>
      </c>
      <c r="K79" s="52"/>
      <c r="L79" s="52"/>
      <c r="M79" s="49" t="s">
        <v>405</v>
      </c>
      <c r="N79" s="49" t="s">
        <v>186</v>
      </c>
    </row>
    <row r="80" spans="1:15">
      <c r="A80">
        <v>79</v>
      </c>
      <c r="B80" s="49" t="s">
        <v>404</v>
      </c>
      <c r="C80" s="50" t="s">
        <v>421</v>
      </c>
      <c r="D80" s="49" t="s">
        <v>8</v>
      </c>
      <c r="E80" s="49"/>
      <c r="F80" s="49" t="s">
        <v>5</v>
      </c>
      <c r="G80" s="51">
        <v>45447</v>
      </c>
      <c r="H80" s="51">
        <v>45469</v>
      </c>
      <c r="I80" s="49">
        <v>0</v>
      </c>
      <c r="J80" s="49">
        <v>5</v>
      </c>
      <c r="K80" s="52"/>
      <c r="L80" s="52"/>
      <c r="M80" s="49" t="s">
        <v>405</v>
      </c>
      <c r="N80" s="49" t="s">
        <v>186</v>
      </c>
    </row>
    <row r="81" spans="1:14">
      <c r="A81">
        <v>80</v>
      </c>
      <c r="B81" s="49" t="s">
        <v>404</v>
      </c>
      <c r="C81" s="50" t="s">
        <v>422</v>
      </c>
      <c r="D81" s="49" t="s">
        <v>8</v>
      </c>
      <c r="E81" s="49"/>
      <c r="F81" s="49" t="s">
        <v>5</v>
      </c>
      <c r="G81" s="51">
        <v>45447</v>
      </c>
      <c r="H81" s="51">
        <v>45469</v>
      </c>
      <c r="I81" s="49">
        <v>1</v>
      </c>
      <c r="J81" s="49">
        <v>4</v>
      </c>
      <c r="K81" s="52"/>
      <c r="L81" s="52"/>
      <c r="M81" s="49" t="s">
        <v>405</v>
      </c>
      <c r="N81" s="49" t="s">
        <v>186</v>
      </c>
    </row>
    <row r="82" spans="1:14">
      <c r="A82">
        <v>81</v>
      </c>
      <c r="B82" s="49" t="s">
        <v>404</v>
      </c>
      <c r="C82" s="50" t="s">
        <v>423</v>
      </c>
      <c r="D82" s="49" t="s">
        <v>29</v>
      </c>
      <c r="E82" s="49"/>
      <c r="F82" s="49" t="s">
        <v>5</v>
      </c>
      <c r="G82" s="51">
        <v>45448</v>
      </c>
      <c r="H82" s="51">
        <v>45470</v>
      </c>
      <c r="I82" s="49">
        <v>1</v>
      </c>
      <c r="J82" s="49">
        <v>3</v>
      </c>
      <c r="K82" s="52"/>
      <c r="L82" s="52"/>
      <c r="M82" s="49" t="s">
        <v>405</v>
      </c>
      <c r="N82" s="49" t="s">
        <v>186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D035-7B5B-4126-8EED-755B7F4F0645}">
  <sheetPr>
    <pageSetUpPr fitToPage="1"/>
  </sheetPr>
  <dimension ref="A1:W174"/>
  <sheetViews>
    <sheetView topLeftCell="A79" zoomScale="90" zoomScaleNormal="90" workbookViewId="0">
      <selection activeCell="N162" sqref="N162:N165"/>
    </sheetView>
  </sheetViews>
  <sheetFormatPr defaultRowHeight="18"/>
  <cols>
    <col min="2" max="2" width="18" customWidth="1"/>
    <col min="3" max="4" width="15.69921875" customWidth="1"/>
    <col min="5" max="7" width="15.69921875" style="1" customWidth="1"/>
    <col min="8" max="9" width="15.69921875" style="59" customWidth="1"/>
    <col min="10" max="10" width="15.69921875" style="1" customWidth="1"/>
    <col min="11" max="11" width="15.69921875" customWidth="1"/>
    <col min="12" max="12" width="31.5" customWidth="1"/>
    <col min="13" max="13" width="15.69921875" customWidth="1"/>
    <col min="14" max="15" width="15.69921875" style="2" customWidth="1"/>
    <col min="16" max="18" width="15.69921875" customWidth="1"/>
  </cols>
  <sheetData>
    <row r="1" spans="1:21">
      <c r="A1" t="s">
        <v>25</v>
      </c>
      <c r="B1" t="s">
        <v>24</v>
      </c>
      <c r="C1" t="s">
        <v>10</v>
      </c>
      <c r="D1" s="12" t="s">
        <v>23</v>
      </c>
      <c r="E1" s="12" t="s">
        <v>62</v>
      </c>
      <c r="F1" s="12" t="s">
        <v>63</v>
      </c>
      <c r="G1" s="12" t="s">
        <v>61</v>
      </c>
      <c r="H1" s="58" t="s">
        <v>444</v>
      </c>
      <c r="I1" s="58" t="s">
        <v>460</v>
      </c>
      <c r="J1" s="12" t="s">
        <v>458</v>
      </c>
      <c r="K1" s="12" t="s">
        <v>27</v>
      </c>
      <c r="L1" s="12" t="s">
        <v>28</v>
      </c>
      <c r="M1" s="12" t="s">
        <v>265</v>
      </c>
      <c r="N1" s="13" t="s">
        <v>454</v>
      </c>
      <c r="O1" s="13" t="s">
        <v>455</v>
      </c>
      <c r="P1" s="12"/>
      <c r="Q1" s="12"/>
    </row>
    <row r="2" spans="1:21">
      <c r="A2" s="1">
        <v>1</v>
      </c>
      <c r="B2" s="3" t="s">
        <v>22</v>
      </c>
      <c r="C2" s="1" t="s">
        <v>2</v>
      </c>
      <c r="D2" s="1">
        <v>-36</v>
      </c>
      <c r="E2" s="1">
        <v>-30</v>
      </c>
      <c r="F2" s="1">
        <v>-55</v>
      </c>
      <c r="G2" s="1">
        <f>F2-E2</f>
        <v>-25</v>
      </c>
      <c r="H2" s="59">
        <v>-6.5136175050000003E-3</v>
      </c>
      <c r="I2" s="59">
        <v>-1.249124475E-2</v>
      </c>
      <c r="J2" s="72">
        <f>1/(H2-I2)</f>
        <v>167.2904580720473</v>
      </c>
      <c r="K2" s="1" t="s">
        <v>33</v>
      </c>
      <c r="L2" s="1" t="s">
        <v>29</v>
      </c>
      <c r="M2" s="1" t="s">
        <v>30</v>
      </c>
      <c r="N2" s="4"/>
      <c r="O2" s="4"/>
      <c r="P2" s="1"/>
      <c r="Q2" s="1"/>
      <c r="R2" s="1"/>
      <c r="S2" s="1"/>
      <c r="T2" s="1"/>
      <c r="U2" s="1"/>
    </row>
    <row r="3" spans="1:21">
      <c r="A3" s="1">
        <v>2</v>
      </c>
      <c r="B3" s="3" t="s">
        <v>26</v>
      </c>
      <c r="C3" s="1" t="s">
        <v>2</v>
      </c>
      <c r="D3" s="1">
        <v>-41</v>
      </c>
      <c r="E3" s="1">
        <v>-55</v>
      </c>
      <c r="F3" s="1">
        <v>-50</v>
      </c>
      <c r="G3" s="1">
        <f t="shared" ref="G3:G23" si="0">F3-E3</f>
        <v>5</v>
      </c>
      <c r="H3" s="59">
        <v>1.479017874E-3</v>
      </c>
      <c r="I3" s="59">
        <v>1.088240576E-3</v>
      </c>
      <c r="J3" s="72">
        <f>1/(10*(H3-I3))</f>
        <v>255.90022888177091</v>
      </c>
      <c r="K3" s="1" t="s">
        <v>33</v>
      </c>
      <c r="L3" s="1" t="s">
        <v>35</v>
      </c>
      <c r="M3" s="1" t="s">
        <v>32</v>
      </c>
      <c r="N3" s="4"/>
      <c r="O3" s="4"/>
      <c r="P3" s="1"/>
      <c r="Q3" s="1"/>
      <c r="R3" s="1"/>
      <c r="S3" s="1"/>
      <c r="T3" s="1"/>
      <c r="U3" s="1"/>
    </row>
    <row r="4" spans="1:21">
      <c r="A4" s="1">
        <v>3</v>
      </c>
      <c r="B4" s="3" t="s">
        <v>36</v>
      </c>
      <c r="C4" s="1" t="s">
        <v>2</v>
      </c>
      <c r="D4" s="1">
        <v>-54</v>
      </c>
      <c r="E4" s="1">
        <v>-51</v>
      </c>
      <c r="F4" s="1">
        <v>-49</v>
      </c>
      <c r="G4" s="1">
        <f t="shared" si="0"/>
        <v>2</v>
      </c>
      <c r="H4" s="59">
        <v>2.6800515360000002E-3</v>
      </c>
      <c r="I4" s="59">
        <v>-1.9893166039999998E-3</v>
      </c>
      <c r="J4" s="72">
        <f>1/(H4-I4)</f>
        <v>214.16173880862607</v>
      </c>
      <c r="K4" s="1" t="s">
        <v>33</v>
      </c>
      <c r="L4" s="1" t="s">
        <v>35</v>
      </c>
      <c r="M4" s="1" t="s">
        <v>31</v>
      </c>
      <c r="N4" s="4"/>
      <c r="O4" s="4"/>
      <c r="P4" s="1"/>
      <c r="Q4" s="1"/>
      <c r="R4" s="1"/>
      <c r="S4" s="1"/>
      <c r="T4" s="1"/>
      <c r="U4" s="1"/>
    </row>
    <row r="5" spans="1:21">
      <c r="A5" s="1">
        <v>4</v>
      </c>
      <c r="B5" s="3" t="s">
        <v>37</v>
      </c>
      <c r="C5" s="1" t="s">
        <v>2</v>
      </c>
      <c r="D5" s="1">
        <v>-57</v>
      </c>
      <c r="E5" s="1">
        <v>-46</v>
      </c>
      <c r="F5" s="1">
        <v>-55</v>
      </c>
      <c r="G5" s="1">
        <f t="shared" si="0"/>
        <v>-9</v>
      </c>
      <c r="H5" s="59">
        <v>1.8072072800000001E-3</v>
      </c>
      <c r="I5" s="59">
        <v>3.637695813E-4</v>
      </c>
      <c r="J5" s="72">
        <f>0.5/(H5-I5)</f>
        <v>346.39527597922228</v>
      </c>
      <c r="K5" s="1" t="s">
        <v>33</v>
      </c>
      <c r="L5" s="1" t="s">
        <v>35</v>
      </c>
      <c r="M5" s="1" t="s">
        <v>32</v>
      </c>
      <c r="N5" s="4"/>
      <c r="O5" s="4"/>
      <c r="P5" s="1"/>
      <c r="Q5" s="1"/>
      <c r="R5" s="1"/>
      <c r="S5" s="1"/>
      <c r="T5" s="1"/>
      <c r="U5" s="1"/>
    </row>
    <row r="6" spans="1:21">
      <c r="A6" s="1">
        <v>5</v>
      </c>
      <c r="B6" s="3" t="s">
        <v>38</v>
      </c>
      <c r="C6" s="1" t="s">
        <v>2</v>
      </c>
      <c r="D6" s="1">
        <v>-49</v>
      </c>
      <c r="E6" s="1">
        <v>-48</v>
      </c>
      <c r="F6" s="1">
        <v>-65</v>
      </c>
      <c r="G6" s="1">
        <f t="shared" si="0"/>
        <v>-17</v>
      </c>
      <c r="K6" s="1" t="s">
        <v>34</v>
      </c>
      <c r="L6" s="1" t="s">
        <v>29</v>
      </c>
      <c r="M6" s="1" t="s">
        <v>39</v>
      </c>
      <c r="N6" s="4" t="s">
        <v>462</v>
      </c>
      <c r="O6" s="4"/>
      <c r="P6" s="1"/>
      <c r="Q6" s="1"/>
      <c r="R6" s="1"/>
      <c r="S6" s="1"/>
      <c r="T6" s="1"/>
      <c r="U6" s="1"/>
    </row>
    <row r="7" spans="1:21">
      <c r="A7" s="1">
        <v>6</v>
      </c>
      <c r="B7" s="3" t="s">
        <v>40</v>
      </c>
      <c r="C7" s="1" t="s">
        <v>2</v>
      </c>
      <c r="D7" s="1">
        <v>-40</v>
      </c>
      <c r="E7" s="1">
        <v>-54</v>
      </c>
      <c r="F7" s="1">
        <v>-63</v>
      </c>
      <c r="G7" s="1">
        <f t="shared" si="0"/>
        <v>-9</v>
      </c>
      <c r="K7" s="1" t="s">
        <v>34</v>
      </c>
      <c r="L7" s="1" t="s">
        <v>29</v>
      </c>
      <c r="M7" s="1" t="s">
        <v>39</v>
      </c>
      <c r="N7" s="4" t="s">
        <v>462</v>
      </c>
      <c r="O7" s="4"/>
      <c r="P7" s="1"/>
      <c r="Q7" s="1"/>
      <c r="R7" s="1"/>
      <c r="S7" s="1"/>
      <c r="T7" s="1"/>
      <c r="U7" s="1"/>
    </row>
    <row r="8" spans="1:21">
      <c r="A8" s="1">
        <v>7</v>
      </c>
      <c r="B8" s="3" t="s">
        <v>41</v>
      </c>
      <c r="C8" s="1" t="s">
        <v>8</v>
      </c>
      <c r="D8" s="1">
        <v>-43</v>
      </c>
      <c r="E8" s="1">
        <v>-45</v>
      </c>
      <c r="F8" s="1">
        <v>-45</v>
      </c>
      <c r="G8" s="1">
        <f t="shared" si="0"/>
        <v>0</v>
      </c>
      <c r="H8" s="59">
        <v>1.7634516389999999E-3</v>
      </c>
      <c r="I8" s="59">
        <v>6.3643367420000002E-4</v>
      </c>
      <c r="J8" s="72">
        <f>1/(5*(H8-I8))</f>
        <v>177.45946049359728</v>
      </c>
      <c r="K8" s="1" t="s">
        <v>33</v>
      </c>
      <c r="L8" s="1" t="s">
        <v>29</v>
      </c>
      <c r="M8" s="1" t="s">
        <v>30</v>
      </c>
      <c r="N8" s="4"/>
      <c r="O8" s="4"/>
      <c r="P8" s="1"/>
      <c r="Q8" s="1"/>
      <c r="R8" s="1"/>
      <c r="S8" s="1"/>
      <c r="T8" s="1"/>
      <c r="U8" s="1"/>
    </row>
    <row r="9" spans="1:21">
      <c r="A9" s="1">
        <v>8</v>
      </c>
      <c r="B9" s="3" t="s">
        <v>42</v>
      </c>
      <c r="C9" s="1" t="s">
        <v>8</v>
      </c>
      <c r="D9" s="1">
        <v>-42</v>
      </c>
      <c r="E9" s="1">
        <v>-43</v>
      </c>
      <c r="F9" s="1">
        <v>-38</v>
      </c>
      <c r="G9" s="1">
        <f t="shared" si="0"/>
        <v>5</v>
      </c>
      <c r="J9" s="72"/>
      <c r="K9" s="1" t="s">
        <v>33</v>
      </c>
      <c r="L9" s="1" t="s">
        <v>29</v>
      </c>
      <c r="M9" s="1" t="s">
        <v>31</v>
      </c>
      <c r="N9" s="4" t="s">
        <v>462</v>
      </c>
      <c r="O9" s="4"/>
      <c r="P9" s="1"/>
      <c r="Q9" s="1"/>
      <c r="R9" s="1"/>
      <c r="S9" s="1"/>
      <c r="T9" s="1"/>
      <c r="U9" s="1"/>
    </row>
    <row r="10" spans="1:21">
      <c r="A10" s="1">
        <v>9</v>
      </c>
      <c r="B10" s="3" t="s">
        <v>43</v>
      </c>
      <c r="C10" s="1" t="s">
        <v>8</v>
      </c>
      <c r="D10" s="1">
        <v>-40</v>
      </c>
      <c r="E10" s="1">
        <v>-40</v>
      </c>
      <c r="F10" s="1">
        <v>-42</v>
      </c>
      <c r="G10" s="1">
        <f t="shared" si="0"/>
        <v>-2</v>
      </c>
      <c r="H10" s="59">
        <v>-2.0040786970000001E-3</v>
      </c>
      <c r="I10" s="59">
        <v>-7.7696344049999998E-3</v>
      </c>
      <c r="J10" s="72">
        <f>1/(H10-I10)</f>
        <v>173.44381888678129</v>
      </c>
      <c r="K10" s="1" t="s">
        <v>33</v>
      </c>
      <c r="L10" s="1" t="s">
        <v>29</v>
      </c>
      <c r="M10" s="1" t="s">
        <v>30</v>
      </c>
      <c r="N10" s="4"/>
      <c r="O10" s="4"/>
      <c r="P10" s="1"/>
      <c r="Q10" s="1"/>
      <c r="R10" s="1"/>
      <c r="S10" s="1"/>
      <c r="T10" s="1"/>
      <c r="U10" s="1"/>
    </row>
    <row r="11" spans="1:21">
      <c r="A11" s="1">
        <v>10</v>
      </c>
      <c r="B11" s="3" t="s">
        <v>44</v>
      </c>
      <c r="C11" s="1" t="s">
        <v>8</v>
      </c>
      <c r="D11" s="1">
        <v>-40</v>
      </c>
      <c r="E11" s="1">
        <v>-40</v>
      </c>
      <c r="F11" s="1">
        <v>-35</v>
      </c>
      <c r="G11" s="1">
        <f t="shared" si="0"/>
        <v>5</v>
      </c>
      <c r="H11" s="59">
        <v>-1.307854988E-3</v>
      </c>
      <c r="I11" s="59">
        <v>-4.4810113529999999E-3</v>
      </c>
      <c r="J11" s="72">
        <f>1/(5*(H11-I11))</f>
        <v>63.028725027863551</v>
      </c>
      <c r="K11" s="1" t="s">
        <v>33</v>
      </c>
      <c r="L11" s="1" t="s">
        <v>29</v>
      </c>
      <c r="M11" s="1" t="s">
        <v>31</v>
      </c>
      <c r="N11" s="4"/>
      <c r="O11" s="4"/>
      <c r="P11" s="1"/>
      <c r="Q11" s="1"/>
      <c r="R11" s="1"/>
      <c r="S11" s="1"/>
      <c r="T11" s="1"/>
      <c r="U11" s="1"/>
    </row>
    <row r="12" spans="1:21">
      <c r="A12" s="1">
        <v>11</v>
      </c>
      <c r="B12" s="3" t="s">
        <v>45</v>
      </c>
      <c r="C12" s="1" t="s">
        <v>8</v>
      </c>
      <c r="D12" s="1">
        <v>-45</v>
      </c>
      <c r="E12" s="1">
        <v>-40</v>
      </c>
      <c r="F12" s="1">
        <v>-45</v>
      </c>
      <c r="G12" s="1">
        <f t="shared" si="0"/>
        <v>-5</v>
      </c>
      <c r="H12" s="59">
        <v>2.1949077870000002E-3</v>
      </c>
      <c r="I12" s="59">
        <v>-6.1810621580000004E-4</v>
      </c>
      <c r="J12" s="72">
        <f>1/(H12-I12)</f>
        <v>355.4905873218641</v>
      </c>
      <c r="K12" s="1" t="s">
        <v>46</v>
      </c>
      <c r="L12" s="1" t="s">
        <v>35</v>
      </c>
      <c r="M12" s="1" t="s">
        <v>31</v>
      </c>
      <c r="N12" s="4"/>
      <c r="O12" s="4"/>
      <c r="P12" s="1"/>
      <c r="Q12" s="1"/>
      <c r="R12" s="1"/>
      <c r="S12" s="1"/>
      <c r="T12" s="1"/>
      <c r="U12" s="1"/>
    </row>
    <row r="13" spans="1:21">
      <c r="A13" s="1">
        <v>12</v>
      </c>
      <c r="B13" s="3" t="s">
        <v>47</v>
      </c>
      <c r="C13" s="1" t="s">
        <v>8</v>
      </c>
      <c r="D13" s="1">
        <v>-46</v>
      </c>
      <c r="E13" s="1">
        <v>-40</v>
      </c>
      <c r="F13" s="1">
        <v>-47</v>
      </c>
      <c r="G13" s="1">
        <f t="shared" si="0"/>
        <v>-7</v>
      </c>
      <c r="H13" s="59">
        <v>7.3718394980000002E-4</v>
      </c>
      <c r="I13" s="59">
        <v>-2.7747935189999999E-4</v>
      </c>
      <c r="J13" s="72">
        <f>0.2/(H13-I13)</f>
        <v>197.10972069741115</v>
      </c>
      <c r="K13" s="1" t="s">
        <v>33</v>
      </c>
      <c r="L13" s="1" t="s">
        <v>29</v>
      </c>
      <c r="M13" s="1" t="s">
        <v>32</v>
      </c>
      <c r="N13" s="4"/>
      <c r="O13" s="4"/>
      <c r="P13" s="1"/>
      <c r="Q13" s="1"/>
      <c r="R13" s="1"/>
      <c r="S13" s="1"/>
      <c r="T13" s="1"/>
      <c r="U13" s="1"/>
    </row>
    <row r="14" spans="1:21">
      <c r="A14" s="1">
        <v>13</v>
      </c>
      <c r="B14" s="3" t="s">
        <v>48</v>
      </c>
      <c r="C14" s="1" t="s">
        <v>8</v>
      </c>
      <c r="D14" s="1">
        <v>-53</v>
      </c>
      <c r="E14" s="1">
        <v>-50</v>
      </c>
      <c r="F14" s="1">
        <v>-41</v>
      </c>
      <c r="G14" s="1">
        <f t="shared" si="0"/>
        <v>9</v>
      </c>
      <c r="H14" s="59">
        <v>2.8521908460000002E-3</v>
      </c>
      <c r="I14" s="59">
        <v>-1.555740461E-3</v>
      </c>
      <c r="J14" s="72">
        <f>1/(H14-I14)</f>
        <v>226.8637894633143</v>
      </c>
      <c r="K14" s="1" t="s">
        <v>33</v>
      </c>
      <c r="L14" s="1" t="s">
        <v>29</v>
      </c>
      <c r="M14" s="1" t="s">
        <v>31</v>
      </c>
      <c r="N14" s="4"/>
      <c r="O14" s="4"/>
      <c r="P14" s="1"/>
      <c r="Q14" s="1"/>
      <c r="R14" s="1"/>
      <c r="S14" s="1"/>
      <c r="T14" s="1"/>
      <c r="U14" s="1"/>
    </row>
    <row r="15" spans="1:21">
      <c r="A15" s="1">
        <v>14</v>
      </c>
      <c r="B15" s="3" t="s">
        <v>49</v>
      </c>
      <c r="C15" s="1" t="s">
        <v>8</v>
      </c>
      <c r="D15" s="1">
        <v>-40</v>
      </c>
      <c r="E15" s="1">
        <v>-39</v>
      </c>
      <c r="F15" s="1">
        <v>-37</v>
      </c>
      <c r="G15" s="1">
        <f t="shared" si="0"/>
        <v>2</v>
      </c>
      <c r="H15" s="59">
        <v>1.6191203940000001E-3</v>
      </c>
      <c r="I15" s="59">
        <v>-3.2202505619999999E-3</v>
      </c>
      <c r="J15" s="72">
        <f>1/(H15-I15)</f>
        <v>206.63842658314286</v>
      </c>
      <c r="K15" s="1" t="s">
        <v>33</v>
      </c>
      <c r="L15" s="1" t="s">
        <v>35</v>
      </c>
      <c r="M15" s="1" t="s">
        <v>32</v>
      </c>
      <c r="N15" s="4"/>
      <c r="O15" s="4"/>
      <c r="P15" s="1"/>
      <c r="Q15" s="1"/>
      <c r="R15" s="1"/>
      <c r="S15" s="1"/>
      <c r="T15" s="1"/>
      <c r="U15" s="1"/>
    </row>
    <row r="16" spans="1:21">
      <c r="A16" s="1">
        <v>15</v>
      </c>
      <c r="B16" s="3" t="s">
        <v>50</v>
      </c>
      <c r="C16" s="1" t="s">
        <v>8</v>
      </c>
      <c r="D16" s="1">
        <v>-36</v>
      </c>
      <c r="E16" s="1">
        <v>-41</v>
      </c>
      <c r="F16" s="1">
        <v>-40</v>
      </c>
      <c r="G16" s="1">
        <f t="shared" si="0"/>
        <v>1</v>
      </c>
      <c r="H16" s="59">
        <v>-6.967634943E-4</v>
      </c>
      <c r="I16" s="59">
        <v>-3.163682893E-3</v>
      </c>
      <c r="J16" s="72">
        <f>0.5/(H16-I16)</f>
        <v>202.68193612790373</v>
      </c>
      <c r="K16" s="1" t="s">
        <v>33</v>
      </c>
      <c r="L16" s="1" t="s">
        <v>51</v>
      </c>
      <c r="M16" s="1" t="s">
        <v>39</v>
      </c>
      <c r="N16" s="4"/>
      <c r="O16" s="4"/>
      <c r="P16" s="1"/>
      <c r="Q16" s="1"/>
      <c r="R16" s="1"/>
      <c r="S16" s="1"/>
      <c r="T16" s="1"/>
      <c r="U16" s="1"/>
    </row>
    <row r="17" spans="1:23">
      <c r="A17" s="1">
        <v>16</v>
      </c>
      <c r="B17" s="3" t="s">
        <v>52</v>
      </c>
      <c r="C17" s="1" t="s">
        <v>4</v>
      </c>
      <c r="D17" s="1">
        <v>-36</v>
      </c>
      <c r="E17" s="1">
        <v>-44</v>
      </c>
      <c r="F17" s="1">
        <v>-33</v>
      </c>
      <c r="G17" s="1">
        <f t="shared" si="0"/>
        <v>11</v>
      </c>
      <c r="H17" s="59">
        <v>2.508378187E-3</v>
      </c>
      <c r="I17" s="59">
        <v>2.157411692E-3</v>
      </c>
      <c r="J17" s="72">
        <f>0.1/(H17-I17)</f>
        <v>284.92748289263335</v>
      </c>
      <c r="K17" s="1" t="s">
        <v>33</v>
      </c>
      <c r="L17" s="1" t="s">
        <v>51</v>
      </c>
      <c r="M17" s="1" t="s">
        <v>31</v>
      </c>
      <c r="N17" s="4"/>
      <c r="O17" s="4"/>
      <c r="P17" s="1"/>
      <c r="Q17" s="1"/>
      <c r="R17" s="1"/>
      <c r="S17" s="1"/>
      <c r="T17" s="1"/>
      <c r="U17" s="1"/>
    </row>
    <row r="18" spans="1:23">
      <c r="A18" s="1">
        <v>17</v>
      </c>
      <c r="B18" s="3" t="s">
        <v>53</v>
      </c>
      <c r="C18" s="1" t="s">
        <v>4</v>
      </c>
      <c r="D18" s="1">
        <v>-30</v>
      </c>
      <c r="E18" s="1">
        <v>-31</v>
      </c>
      <c r="F18" s="1">
        <v>-37</v>
      </c>
      <c r="G18" s="1">
        <f t="shared" si="0"/>
        <v>-6</v>
      </c>
      <c r="H18" s="59">
        <v>-3.360828052E-3</v>
      </c>
      <c r="I18" s="59">
        <v>-6.5191965830000004E-3</v>
      </c>
      <c r="J18" s="72">
        <f>0.6/(H18-I18)</f>
        <v>189.97149766117647</v>
      </c>
      <c r="K18" s="1" t="s">
        <v>33</v>
      </c>
      <c r="L18" s="1" t="s">
        <v>51</v>
      </c>
      <c r="M18" s="1" t="s">
        <v>32</v>
      </c>
      <c r="N18" s="4"/>
      <c r="O18" s="4"/>
      <c r="P18" s="1"/>
      <c r="Q18" s="1"/>
      <c r="R18" s="1"/>
      <c r="S18" s="1"/>
      <c r="T18" s="1"/>
      <c r="U18" s="1"/>
    </row>
    <row r="19" spans="1:23">
      <c r="A19" s="1">
        <v>18</v>
      </c>
      <c r="B19" s="3" t="s">
        <v>54</v>
      </c>
      <c r="C19" s="1" t="s">
        <v>4</v>
      </c>
      <c r="D19" s="1">
        <v>-40</v>
      </c>
      <c r="E19" s="1">
        <v>-44</v>
      </c>
      <c r="F19" s="1">
        <v>-47</v>
      </c>
      <c r="G19" s="1">
        <f t="shared" si="0"/>
        <v>-3</v>
      </c>
      <c r="K19" s="1" t="s">
        <v>33</v>
      </c>
      <c r="L19" s="1" t="s">
        <v>29</v>
      </c>
      <c r="M19" s="1" t="s">
        <v>30</v>
      </c>
      <c r="N19" s="4" t="s">
        <v>462</v>
      </c>
      <c r="O19" s="4"/>
      <c r="P19" s="1"/>
      <c r="Q19" s="1"/>
      <c r="R19" s="1"/>
      <c r="T19" s="1"/>
      <c r="U19" s="1"/>
    </row>
    <row r="20" spans="1:23">
      <c r="A20" s="1">
        <v>19</v>
      </c>
      <c r="B20" s="3" t="s">
        <v>55</v>
      </c>
      <c r="C20" s="1" t="s">
        <v>4</v>
      </c>
      <c r="D20" s="1">
        <v>-32</v>
      </c>
      <c r="E20" s="1">
        <v>-36</v>
      </c>
      <c r="F20" s="1">
        <v>-35</v>
      </c>
      <c r="G20" s="1">
        <f t="shared" si="0"/>
        <v>1</v>
      </c>
      <c r="H20" s="59">
        <v>2.3992018610000001E-3</v>
      </c>
      <c r="I20" s="59">
        <v>-6.9450580179999998E-4</v>
      </c>
      <c r="J20" s="72">
        <f>1/(H20-I20)</f>
        <v>323.23674664688167</v>
      </c>
      <c r="K20" s="1" t="s">
        <v>33</v>
      </c>
      <c r="L20" s="1" t="s">
        <v>56</v>
      </c>
      <c r="M20" s="1" t="s">
        <v>31</v>
      </c>
      <c r="N20" s="4"/>
      <c r="O20" s="4"/>
      <c r="P20" s="1"/>
      <c r="Q20" s="1"/>
      <c r="R20" s="1"/>
      <c r="T20" s="1"/>
      <c r="U20" s="1"/>
    </row>
    <row r="21" spans="1:23">
      <c r="A21" s="1">
        <v>20</v>
      </c>
      <c r="B21" s="3" t="s">
        <v>57</v>
      </c>
      <c r="C21" s="1" t="s">
        <v>4</v>
      </c>
      <c r="D21" s="1">
        <v>-31</v>
      </c>
      <c r="E21" s="1">
        <v>-41</v>
      </c>
      <c r="F21" s="1">
        <v>-35</v>
      </c>
      <c r="G21" s="1">
        <f t="shared" si="0"/>
        <v>6</v>
      </c>
      <c r="H21" s="59">
        <v>2.1876622650000002E-3</v>
      </c>
      <c r="I21" s="59">
        <v>-1.143300882E-3</v>
      </c>
      <c r="J21" s="72">
        <f>0.5/(H21-I21)</f>
        <v>150.10673427903885</v>
      </c>
      <c r="K21" s="1" t="s">
        <v>33</v>
      </c>
      <c r="L21" s="1" t="s">
        <v>51</v>
      </c>
      <c r="M21" s="1" t="s">
        <v>32</v>
      </c>
      <c r="N21" s="4"/>
      <c r="O21" s="4"/>
      <c r="P21" s="1"/>
      <c r="Q21" s="1"/>
      <c r="R21" s="1"/>
      <c r="T21" s="1"/>
      <c r="U21" s="1"/>
    </row>
    <row r="22" spans="1:23">
      <c r="A22" s="1">
        <v>21</v>
      </c>
      <c r="B22" s="3" t="s">
        <v>58</v>
      </c>
      <c r="C22" s="1" t="s">
        <v>4</v>
      </c>
      <c r="D22" s="1">
        <v>-36</v>
      </c>
      <c r="E22" s="1">
        <v>-48</v>
      </c>
      <c r="F22" s="1">
        <v>-50</v>
      </c>
      <c r="G22" s="1">
        <f t="shared" si="0"/>
        <v>-2</v>
      </c>
      <c r="H22" s="59">
        <v>2.5259638859999999E-3</v>
      </c>
      <c r="I22" s="59">
        <v>2.023941775E-3</v>
      </c>
      <c r="J22" s="72">
        <f>0.1/(H22-I22)</f>
        <v>199.19441357036166</v>
      </c>
      <c r="K22" s="1" t="s">
        <v>33</v>
      </c>
      <c r="L22" s="1" t="s">
        <v>59</v>
      </c>
      <c r="M22" s="1" t="s">
        <v>31</v>
      </c>
      <c r="N22" s="4"/>
      <c r="O22" s="4"/>
      <c r="P22" s="1"/>
      <c r="Q22" s="1"/>
      <c r="R22" s="1"/>
      <c r="T22" s="1"/>
      <c r="U22" s="1"/>
    </row>
    <row r="23" spans="1:23">
      <c r="A23" s="1">
        <v>22</v>
      </c>
      <c r="B23" s="3" t="s">
        <v>60</v>
      </c>
      <c r="C23" s="1" t="s">
        <v>4</v>
      </c>
      <c r="D23" s="1">
        <v>-48</v>
      </c>
      <c r="E23" s="1">
        <v>-45</v>
      </c>
      <c r="F23" s="1">
        <v>-47</v>
      </c>
      <c r="G23" s="1">
        <f t="shared" si="0"/>
        <v>-2</v>
      </c>
      <c r="H23" s="59">
        <v>3.3561847050000001E-3</v>
      </c>
      <c r="I23" s="59">
        <v>1.2088627370000001E-3</v>
      </c>
      <c r="J23" s="72">
        <f>0.5/(H23-I23)</f>
        <v>232.84817435444779</v>
      </c>
      <c r="K23" s="1" t="s">
        <v>33</v>
      </c>
      <c r="L23" s="1" t="s">
        <v>56</v>
      </c>
      <c r="M23" s="1" t="s">
        <v>30</v>
      </c>
      <c r="N23" s="4"/>
      <c r="O23" s="4"/>
      <c r="P23" s="1"/>
      <c r="Q23" s="1"/>
      <c r="R23" s="1"/>
      <c r="T23" s="1"/>
      <c r="U23" s="1"/>
    </row>
    <row r="24" spans="1:23">
      <c r="A24" s="5">
        <v>23</v>
      </c>
      <c r="B24" s="6" t="s">
        <v>71</v>
      </c>
      <c r="C24" s="5" t="s">
        <v>74</v>
      </c>
      <c r="D24" s="5">
        <v>-38</v>
      </c>
      <c r="E24" s="5">
        <v>-47</v>
      </c>
      <c r="F24" s="5">
        <v>-32</v>
      </c>
      <c r="G24" s="5">
        <f t="shared" ref="G24" si="1">F24-E24</f>
        <v>15</v>
      </c>
      <c r="H24" s="60"/>
      <c r="I24" s="60"/>
      <c r="J24" s="72"/>
      <c r="K24" s="5" t="s">
        <v>33</v>
      </c>
      <c r="L24" s="5" t="s">
        <v>56</v>
      </c>
      <c r="M24" s="5" t="s">
        <v>31</v>
      </c>
      <c r="N24" s="4" t="s">
        <v>462</v>
      </c>
      <c r="O24" s="7"/>
      <c r="P24" s="5"/>
      <c r="Q24" s="5"/>
      <c r="R24" s="5"/>
      <c r="S24" s="5"/>
      <c r="T24" s="5"/>
      <c r="U24" s="5"/>
      <c r="V24" s="8"/>
      <c r="W24" s="8"/>
    </row>
    <row r="25" spans="1:23">
      <c r="A25" s="5">
        <v>24</v>
      </c>
      <c r="B25" s="6" t="s">
        <v>72</v>
      </c>
      <c r="C25" s="5" t="s">
        <v>74</v>
      </c>
      <c r="D25" s="5">
        <v>-37</v>
      </c>
      <c r="E25" s="5">
        <v>-45</v>
      </c>
      <c r="F25" s="5"/>
      <c r="G25" s="5"/>
      <c r="H25" s="60"/>
      <c r="I25" s="60"/>
      <c r="J25" s="5"/>
      <c r="K25" s="5" t="s">
        <v>34</v>
      </c>
      <c r="L25" s="5" t="s">
        <v>29</v>
      </c>
      <c r="M25" s="5" t="s">
        <v>32</v>
      </c>
      <c r="N25" s="4" t="s">
        <v>462</v>
      </c>
      <c r="O25" s="4" t="s">
        <v>459</v>
      </c>
    </row>
    <row r="26" spans="1:23" s="8" customFormat="1">
      <c r="A26" s="5">
        <v>25</v>
      </c>
      <c r="B26" s="6" t="s">
        <v>73</v>
      </c>
      <c r="C26" s="5" t="s">
        <v>75</v>
      </c>
      <c r="D26" s="5">
        <v>-31</v>
      </c>
      <c r="E26" s="5">
        <v>-36</v>
      </c>
      <c r="F26" s="5">
        <v>-42</v>
      </c>
      <c r="G26" s="5">
        <f t="shared" ref="G26" si="2">F26-E26</f>
        <v>-6</v>
      </c>
      <c r="H26" s="60">
        <v>-6.9125301420000004E-3</v>
      </c>
      <c r="I26" s="60">
        <v>-7.7260152610000004E-3</v>
      </c>
      <c r="J26" s="73">
        <f>0.1/(H26-I26)</f>
        <v>122.92787865981849</v>
      </c>
      <c r="K26" s="5" t="s">
        <v>33</v>
      </c>
      <c r="L26" s="5" t="s">
        <v>29</v>
      </c>
      <c r="M26" s="5" t="s">
        <v>30</v>
      </c>
      <c r="N26" s="74"/>
      <c r="O26" s="74"/>
    </row>
    <row r="27" spans="1:23">
      <c r="A27" s="5">
        <v>26</v>
      </c>
      <c r="B27" s="6" t="s">
        <v>76</v>
      </c>
      <c r="C27" s="5" t="s">
        <v>75</v>
      </c>
      <c r="D27" s="5">
        <v>-44</v>
      </c>
      <c r="E27" s="5">
        <v>-46</v>
      </c>
      <c r="F27" s="5">
        <v>-45</v>
      </c>
      <c r="G27" s="5">
        <f t="shared" ref="G27" si="3">F27-E27</f>
        <v>1</v>
      </c>
      <c r="H27" s="60">
        <v>2.3363278029999998E-3</v>
      </c>
      <c r="I27" s="60">
        <v>1.7775778919999999E-3</v>
      </c>
      <c r="J27" s="73">
        <f>0.1/(H27-I27)</f>
        <v>178.97094573317975</v>
      </c>
      <c r="K27" s="5" t="s">
        <v>33</v>
      </c>
      <c r="L27" s="5" t="s">
        <v>29</v>
      </c>
      <c r="M27" s="5" t="s">
        <v>30</v>
      </c>
    </row>
    <row r="28" spans="1:23">
      <c r="A28" s="5">
        <v>27</v>
      </c>
      <c r="B28" s="6" t="s">
        <v>77</v>
      </c>
      <c r="C28" s="5" t="s">
        <v>75</v>
      </c>
      <c r="D28" s="5">
        <v>-53</v>
      </c>
      <c r="E28" s="5">
        <v>-41</v>
      </c>
      <c r="F28" s="5">
        <v>-31</v>
      </c>
      <c r="G28" s="5">
        <f t="shared" ref="G28" si="4">F28-E28</f>
        <v>10</v>
      </c>
      <c r="H28" s="60">
        <v>5.0765717919999996E-3</v>
      </c>
      <c r="I28" s="60">
        <v>1.433384977E-3</v>
      </c>
      <c r="J28" s="73">
        <f>1/(H28-I28)</f>
        <v>274.48496351675561</v>
      </c>
      <c r="K28" s="5" t="s">
        <v>33</v>
      </c>
      <c r="L28" s="5" t="s">
        <v>29</v>
      </c>
      <c r="M28" s="5" t="s">
        <v>31</v>
      </c>
    </row>
    <row r="29" spans="1:23">
      <c r="A29" s="5">
        <v>28</v>
      </c>
      <c r="B29" s="6" t="s">
        <v>78</v>
      </c>
      <c r="C29" s="5" t="s">
        <v>75</v>
      </c>
      <c r="D29" s="5">
        <v>-35</v>
      </c>
      <c r="E29" s="5">
        <v>-43</v>
      </c>
      <c r="F29" s="5">
        <v>-32</v>
      </c>
      <c r="G29" s="5">
        <f t="shared" ref="G29" si="5">F29-E29</f>
        <v>11</v>
      </c>
      <c r="H29" s="60">
        <v>1.1252810989999999E-3</v>
      </c>
      <c r="I29" s="60">
        <v>1.6075444269999999E-4</v>
      </c>
      <c r="J29" s="73">
        <f>0.5/(H29-I29)</f>
        <v>518.38899084245043</v>
      </c>
      <c r="K29" s="5" t="s">
        <v>33</v>
      </c>
      <c r="L29" s="5" t="s">
        <v>56</v>
      </c>
      <c r="M29" s="5" t="s">
        <v>32</v>
      </c>
    </row>
    <row r="30" spans="1:23">
      <c r="A30" s="5">
        <v>29</v>
      </c>
      <c r="B30" s="6" t="s">
        <v>79</v>
      </c>
      <c r="C30" s="5" t="s">
        <v>80</v>
      </c>
      <c r="D30" s="5">
        <v>-44</v>
      </c>
      <c r="E30" s="5">
        <v>-41</v>
      </c>
      <c r="F30" s="5">
        <v>-45</v>
      </c>
      <c r="G30" s="5">
        <f t="shared" ref="G30" si="6">F30-E30</f>
        <v>-4</v>
      </c>
      <c r="H30" s="60">
        <v>2.7004966329999998E-3</v>
      </c>
      <c r="I30" s="60">
        <v>5.6184829269999997E-4</v>
      </c>
      <c r="J30" s="73">
        <f>0.5/(H30-I30)</f>
        <v>233.79252707336741</v>
      </c>
      <c r="K30" s="5" t="s">
        <v>33</v>
      </c>
      <c r="L30" s="5" t="s">
        <v>51</v>
      </c>
      <c r="M30" s="5" t="s">
        <v>31</v>
      </c>
    </row>
    <row r="31" spans="1:23">
      <c r="A31" s="5">
        <v>30</v>
      </c>
      <c r="B31" s="6" t="s">
        <v>81</v>
      </c>
      <c r="C31" s="5" t="s">
        <v>80</v>
      </c>
      <c r="D31" s="5">
        <v>-40</v>
      </c>
      <c r="E31" s="5">
        <v>-46</v>
      </c>
      <c r="F31" s="5">
        <v>-45</v>
      </c>
      <c r="G31" s="5">
        <f t="shared" ref="G31" si="7">F31-E31</f>
        <v>1</v>
      </c>
      <c r="H31" s="60">
        <v>6.0925029260000003E-3</v>
      </c>
      <c r="I31" s="60">
        <v>8.9552452639999995E-4</v>
      </c>
      <c r="J31" s="73">
        <f>1/(H31-I31)</f>
        <v>192.41950285515287</v>
      </c>
      <c r="K31" s="5" t="s">
        <v>33</v>
      </c>
      <c r="L31" s="5" t="s">
        <v>51</v>
      </c>
      <c r="M31" s="5" t="s">
        <v>39</v>
      </c>
    </row>
    <row r="32" spans="1:23">
      <c r="A32" s="5">
        <v>31</v>
      </c>
      <c r="B32" s="6" t="s">
        <v>82</v>
      </c>
      <c r="C32" s="5" t="s">
        <v>80</v>
      </c>
      <c r="D32" s="5">
        <v>-39</v>
      </c>
      <c r="E32" s="5">
        <v>-39</v>
      </c>
      <c r="F32" s="5">
        <v>-47</v>
      </c>
      <c r="G32" s="5">
        <f t="shared" ref="G32" si="8">F32-E32</f>
        <v>-8</v>
      </c>
      <c r="H32" s="60">
        <v>-1.599014085E-3</v>
      </c>
      <c r="I32" s="60">
        <v>-6.8757605640000002E-3</v>
      </c>
      <c r="J32" s="73">
        <f>1/(H32-I32)</f>
        <v>189.5107153583605</v>
      </c>
      <c r="K32" s="5" t="s">
        <v>33</v>
      </c>
      <c r="L32" s="5" t="s">
        <v>56</v>
      </c>
      <c r="M32" s="5" t="s">
        <v>30</v>
      </c>
    </row>
    <row r="33" spans="1:15">
      <c r="A33" s="5">
        <v>32</v>
      </c>
      <c r="B33" s="6" t="s">
        <v>89</v>
      </c>
      <c r="C33" s="5" t="s">
        <v>85</v>
      </c>
      <c r="D33" s="5">
        <v>-36</v>
      </c>
      <c r="E33" s="5">
        <v>-46</v>
      </c>
      <c r="F33" s="5">
        <v>-51</v>
      </c>
      <c r="G33" s="5">
        <f t="shared" ref="G33" si="9">F33-E33</f>
        <v>-5</v>
      </c>
      <c r="H33" s="60">
        <v>-1.6673651529999999E-3</v>
      </c>
      <c r="I33" s="60">
        <v>-6.1209852330000002E-3</v>
      </c>
      <c r="J33" s="73">
        <f>1/(H33-I33)</f>
        <v>224.53644047697935</v>
      </c>
      <c r="K33" s="5" t="s">
        <v>33</v>
      </c>
      <c r="L33" s="5" t="s">
        <v>29</v>
      </c>
      <c r="M33" s="5" t="s">
        <v>31</v>
      </c>
    </row>
    <row r="34" spans="1:15">
      <c r="A34" s="5">
        <v>33</v>
      </c>
      <c r="B34" s="6" t="s">
        <v>90</v>
      </c>
      <c r="C34" s="5" t="s">
        <v>85</v>
      </c>
      <c r="D34" s="5">
        <v>-40</v>
      </c>
      <c r="E34" s="5">
        <v>-46</v>
      </c>
      <c r="F34" s="5">
        <v>-51</v>
      </c>
      <c r="G34" s="5">
        <f t="shared" ref="G34" si="10">F34-E34</f>
        <v>-5</v>
      </c>
      <c r="H34" s="60">
        <v>1.2514971590000001E-3</v>
      </c>
      <c r="I34" s="60">
        <v>-4.2452746769999997E-3</v>
      </c>
      <c r="J34" s="73">
        <f>1/(H34-I34)</f>
        <v>181.92496065612576</v>
      </c>
      <c r="K34" s="5" t="s">
        <v>33</v>
      </c>
      <c r="L34" s="5" t="s">
        <v>56</v>
      </c>
      <c r="M34" s="5" t="s">
        <v>32</v>
      </c>
    </row>
    <row r="35" spans="1:15">
      <c r="A35" s="5">
        <v>34</v>
      </c>
      <c r="B35" s="6" t="s">
        <v>91</v>
      </c>
      <c r="C35" s="5" t="s">
        <v>85</v>
      </c>
      <c r="D35" s="5">
        <v>-38</v>
      </c>
      <c r="E35" s="5">
        <v>-48</v>
      </c>
      <c r="F35" s="5">
        <v>-40</v>
      </c>
      <c r="G35" s="5">
        <f t="shared" ref="G35" si="11">F35-E35</f>
        <v>8</v>
      </c>
      <c r="H35" s="60">
        <v>2.3957721399999999E-3</v>
      </c>
      <c r="I35" s="60">
        <v>-3.4889885529999998E-4</v>
      </c>
      <c r="J35" s="73">
        <f>1/(H35-I35)</f>
        <v>364.34239357373229</v>
      </c>
      <c r="K35" s="5" t="s">
        <v>33</v>
      </c>
      <c r="L35" s="5" t="s">
        <v>56</v>
      </c>
      <c r="M35" s="5" t="s">
        <v>39</v>
      </c>
    </row>
    <row r="36" spans="1:15">
      <c r="A36" s="5">
        <v>35</v>
      </c>
      <c r="B36" s="6" t="s">
        <v>92</v>
      </c>
      <c r="C36" s="5" t="s">
        <v>85</v>
      </c>
      <c r="D36" s="5">
        <v>-41</v>
      </c>
      <c r="E36" s="5">
        <v>-41</v>
      </c>
      <c r="F36" s="5">
        <v>-38</v>
      </c>
      <c r="G36" s="5">
        <f t="shared" ref="G36" si="12">F36-E36</f>
        <v>3</v>
      </c>
      <c r="H36" s="60">
        <v>6.5285926050000003E-4</v>
      </c>
      <c r="I36" s="60">
        <v>-1.740958028E-3</v>
      </c>
      <c r="J36" s="73">
        <f>0.5/(H36-I36)</f>
        <v>208.87141320351441</v>
      </c>
      <c r="K36" s="5" t="s">
        <v>33</v>
      </c>
      <c r="L36" s="5" t="s">
        <v>29</v>
      </c>
      <c r="M36" s="5" t="s">
        <v>31</v>
      </c>
    </row>
    <row r="37" spans="1:15">
      <c r="A37" s="5">
        <v>36</v>
      </c>
      <c r="B37" s="6" t="s">
        <v>93</v>
      </c>
      <c r="C37" s="5" t="s">
        <v>85</v>
      </c>
      <c r="D37" s="5">
        <v>-30</v>
      </c>
      <c r="E37" s="5">
        <v>-33</v>
      </c>
      <c r="F37" s="5">
        <v>-43</v>
      </c>
      <c r="G37" s="5">
        <f t="shared" ref="G37" si="13">F37-E37</f>
        <v>-10</v>
      </c>
      <c r="H37" s="60">
        <v>-6.7811296380000004E-3</v>
      </c>
      <c r="I37" s="60">
        <v>-1.11816537E-2</v>
      </c>
      <c r="J37" s="73">
        <f t="shared" ref="J37:J54" si="14">1/(H37-I37)</f>
        <v>227.24566117825265</v>
      </c>
      <c r="K37" s="5" t="s">
        <v>33</v>
      </c>
      <c r="L37" s="5" t="s">
        <v>29</v>
      </c>
      <c r="M37" s="5" t="s">
        <v>31</v>
      </c>
    </row>
    <row r="38" spans="1:15">
      <c r="A38" s="5">
        <v>37</v>
      </c>
      <c r="B38" s="6" t="s">
        <v>94</v>
      </c>
      <c r="C38" s="5" t="s">
        <v>85</v>
      </c>
      <c r="D38" s="5">
        <v>-39</v>
      </c>
      <c r="E38" s="5">
        <v>-45</v>
      </c>
      <c r="F38" s="5">
        <v>-43</v>
      </c>
      <c r="G38" s="5">
        <f t="shared" ref="G38" si="15">F38-E38</f>
        <v>2</v>
      </c>
      <c r="H38" s="60">
        <v>-2.941757783E-3</v>
      </c>
      <c r="I38" s="60">
        <v>-8.3349803840000007E-3</v>
      </c>
      <c r="J38" s="73">
        <f t="shared" si="14"/>
        <v>185.41789834793428</v>
      </c>
      <c r="K38" s="5" t="s">
        <v>33</v>
      </c>
      <c r="L38" s="5" t="s">
        <v>56</v>
      </c>
      <c r="M38" s="5" t="s">
        <v>32</v>
      </c>
    </row>
    <row r="39" spans="1:15">
      <c r="A39" s="5">
        <v>38</v>
      </c>
      <c r="B39" s="6" t="s">
        <v>95</v>
      </c>
      <c r="C39" s="5" t="s">
        <v>85</v>
      </c>
      <c r="D39" s="5">
        <v>-45</v>
      </c>
      <c r="E39" s="5">
        <v>-45</v>
      </c>
      <c r="F39" s="5">
        <v>-39</v>
      </c>
      <c r="G39" s="5">
        <f t="shared" ref="G39" si="16">F39-E39</f>
        <v>6</v>
      </c>
      <c r="H39" s="60">
        <v>-8.7714518860000004E-3</v>
      </c>
      <c r="I39" s="60">
        <v>-1.5643554180000002E-2</v>
      </c>
      <c r="J39" s="73">
        <f t="shared" si="14"/>
        <v>145.51587814300947</v>
      </c>
      <c r="K39" s="5" t="s">
        <v>33</v>
      </c>
      <c r="L39" s="5" t="s">
        <v>29</v>
      </c>
      <c r="M39" s="5" t="s">
        <v>39</v>
      </c>
    </row>
    <row r="40" spans="1:15">
      <c r="A40" s="5">
        <v>39</v>
      </c>
      <c r="B40" s="6" t="s">
        <v>96</v>
      </c>
      <c r="C40" s="5" t="s">
        <v>85</v>
      </c>
      <c r="D40" s="5">
        <v>-36</v>
      </c>
      <c r="E40" s="5"/>
      <c r="F40" s="5"/>
      <c r="G40" s="5"/>
      <c r="H40" s="60"/>
      <c r="I40" s="60"/>
      <c r="J40" s="5"/>
      <c r="K40" s="5" t="s">
        <v>34</v>
      </c>
      <c r="L40" s="5" t="s">
        <v>29</v>
      </c>
      <c r="M40" s="5" t="s">
        <v>31</v>
      </c>
      <c r="O40" s="7" t="s">
        <v>459</v>
      </c>
    </row>
    <row r="41" spans="1:15">
      <c r="A41" s="5">
        <v>40</v>
      </c>
      <c r="B41" s="6" t="s">
        <v>97</v>
      </c>
      <c r="C41" s="5" t="s">
        <v>85</v>
      </c>
      <c r="D41" s="5">
        <v>-38</v>
      </c>
      <c r="E41" s="5">
        <v>-44</v>
      </c>
      <c r="F41" s="5">
        <v>-51</v>
      </c>
      <c r="G41" s="5">
        <f t="shared" ref="G41" si="17">F41-E41</f>
        <v>-7</v>
      </c>
      <c r="H41" s="60">
        <v>-1.0335357700000001E-3</v>
      </c>
      <c r="I41" s="60">
        <v>-1.7002057890000001E-3</v>
      </c>
      <c r="J41" s="73">
        <f>0.1/(H41-I41)</f>
        <v>149.99924572879286</v>
      </c>
      <c r="K41" s="5" t="s">
        <v>33</v>
      </c>
      <c r="L41" s="5" t="s">
        <v>56</v>
      </c>
      <c r="M41" s="5" t="s">
        <v>31</v>
      </c>
      <c r="N41" s="7"/>
    </row>
    <row r="42" spans="1:15">
      <c r="A42" s="5">
        <v>41</v>
      </c>
      <c r="B42" s="6" t="s">
        <v>98</v>
      </c>
      <c r="C42" s="5" t="s">
        <v>85</v>
      </c>
      <c r="D42" s="5">
        <v>-44</v>
      </c>
      <c r="E42" s="5">
        <v>-42</v>
      </c>
      <c r="F42" s="5">
        <v>-30</v>
      </c>
      <c r="G42" s="5">
        <f t="shared" ref="G42" si="18">F42-E42</f>
        <v>12</v>
      </c>
      <c r="H42" s="60">
        <v>2.8636427749999999E-3</v>
      </c>
      <c r="I42" s="60">
        <v>-1.3130849799999999E-3</v>
      </c>
      <c r="J42" s="73">
        <f t="shared" si="14"/>
        <v>239.42187728249479</v>
      </c>
      <c r="K42" s="5" t="s">
        <v>33</v>
      </c>
      <c r="L42" s="5" t="s">
        <v>56</v>
      </c>
      <c r="M42" s="5" t="s">
        <v>32</v>
      </c>
    </row>
    <row r="43" spans="1:15">
      <c r="A43" s="5">
        <v>42</v>
      </c>
      <c r="B43" s="6" t="s">
        <v>99</v>
      </c>
      <c r="C43" s="5" t="s">
        <v>85</v>
      </c>
      <c r="D43" s="5">
        <v>-43</v>
      </c>
      <c r="E43" s="5">
        <v>-43</v>
      </c>
      <c r="F43" s="5">
        <v>-35</v>
      </c>
      <c r="G43" s="5">
        <f t="shared" ref="G43" si="19">F43-E43</f>
        <v>8</v>
      </c>
      <c r="H43" s="60">
        <v>1.2572032340000001E-3</v>
      </c>
      <c r="I43" s="60">
        <v>-3.840184423E-3</v>
      </c>
      <c r="J43" s="73">
        <f t="shared" si="14"/>
        <v>196.1789189462072</v>
      </c>
      <c r="K43" s="5" t="s">
        <v>33</v>
      </c>
      <c r="L43" s="5" t="s">
        <v>29</v>
      </c>
      <c r="M43" s="5" t="s">
        <v>39</v>
      </c>
    </row>
    <row r="44" spans="1:15">
      <c r="A44" s="5">
        <v>43</v>
      </c>
      <c r="B44" s="6" t="s">
        <v>100</v>
      </c>
      <c r="C44" s="5" t="s">
        <v>85</v>
      </c>
      <c r="D44" s="5">
        <v>-42</v>
      </c>
      <c r="E44" s="5">
        <v>-45</v>
      </c>
      <c r="F44" s="5">
        <v>-46</v>
      </c>
      <c r="G44" s="5">
        <f t="shared" ref="G44" si="20">F44-E44</f>
        <v>-1</v>
      </c>
      <c r="H44" s="60">
        <v>-1.7297648390000001E-3</v>
      </c>
      <c r="I44" s="60">
        <v>-7.6161287669999998E-3</v>
      </c>
      <c r="J44" s="73">
        <f t="shared" si="14"/>
        <v>169.88416146736077</v>
      </c>
      <c r="K44" s="5" t="s">
        <v>33</v>
      </c>
      <c r="L44" s="5" t="s">
        <v>51</v>
      </c>
      <c r="M44" s="5" t="s">
        <v>39</v>
      </c>
    </row>
    <row r="45" spans="1:15">
      <c r="A45" s="5">
        <v>44</v>
      </c>
      <c r="B45" s="6" t="s">
        <v>101</v>
      </c>
      <c r="C45" s="5" t="s">
        <v>85</v>
      </c>
      <c r="D45" s="5">
        <v>-42</v>
      </c>
      <c r="E45" s="5">
        <v>-39</v>
      </c>
      <c r="F45" s="5">
        <v>-44</v>
      </c>
      <c r="G45" s="5">
        <f t="shared" ref="G45" si="21">F45-E45</f>
        <v>-5</v>
      </c>
      <c r="H45" s="60">
        <v>-6.2927290039999995E-4</v>
      </c>
      <c r="I45" s="60">
        <v>-5.6634561029999999E-3</v>
      </c>
      <c r="J45" s="73">
        <f t="shared" si="14"/>
        <v>198.64195635223027</v>
      </c>
      <c r="K45" s="5" t="s">
        <v>33</v>
      </c>
      <c r="L45" s="5" t="s">
        <v>51</v>
      </c>
      <c r="M45" s="5" t="s">
        <v>31</v>
      </c>
    </row>
    <row r="46" spans="1:15">
      <c r="A46" s="5">
        <v>45</v>
      </c>
      <c r="B46" s="6" t="s">
        <v>102</v>
      </c>
      <c r="C46" s="5" t="s">
        <v>85</v>
      </c>
      <c r="D46" s="5">
        <v>-48</v>
      </c>
      <c r="E46" s="5">
        <v>-48</v>
      </c>
      <c r="F46" s="5">
        <v>-40</v>
      </c>
      <c r="G46" s="5">
        <f t="shared" ref="G46" si="22">F46-E46</f>
        <v>8</v>
      </c>
      <c r="H46" s="60">
        <v>5.9819086709999997E-3</v>
      </c>
      <c r="I46" s="60">
        <v>1.774294945E-3</v>
      </c>
      <c r="J46" s="73">
        <f t="shared" si="14"/>
        <v>237.6644019912583</v>
      </c>
      <c r="K46" s="5" t="s">
        <v>33</v>
      </c>
      <c r="L46" s="5" t="s">
        <v>29</v>
      </c>
      <c r="M46" s="5" t="s">
        <v>32</v>
      </c>
    </row>
    <row r="47" spans="1:15">
      <c r="A47" s="5">
        <v>46</v>
      </c>
      <c r="B47" s="6" t="s">
        <v>103</v>
      </c>
      <c r="C47" s="5" t="s">
        <v>85</v>
      </c>
      <c r="D47" s="5">
        <v>-42</v>
      </c>
      <c r="E47" s="5">
        <v>-38</v>
      </c>
      <c r="F47" s="5">
        <v>-33</v>
      </c>
      <c r="G47" s="5">
        <f t="shared" ref="G47:G48" si="23">F47-E47</f>
        <v>5</v>
      </c>
      <c r="H47" s="60">
        <v>-1.3485391669999999E-3</v>
      </c>
      <c r="I47" s="60">
        <v>-6.2557233579999998E-3</v>
      </c>
      <c r="J47" s="73">
        <f t="shared" si="14"/>
        <v>203.78285409258649</v>
      </c>
      <c r="K47" s="5" t="s">
        <v>33</v>
      </c>
      <c r="L47" s="5" t="s">
        <v>56</v>
      </c>
      <c r="M47" s="5" t="s">
        <v>39</v>
      </c>
    </row>
    <row r="48" spans="1:15">
      <c r="A48" s="5">
        <v>47</v>
      </c>
      <c r="B48" s="6" t="s">
        <v>107</v>
      </c>
      <c r="C48" s="5" t="s">
        <v>2</v>
      </c>
      <c r="D48" s="5">
        <v>-35</v>
      </c>
      <c r="E48" s="5">
        <v>-45</v>
      </c>
      <c r="F48" s="5">
        <v>-48</v>
      </c>
      <c r="G48" s="5">
        <f t="shared" si="23"/>
        <v>-3</v>
      </c>
      <c r="H48" s="60">
        <v>1.6744034199999999E-3</v>
      </c>
      <c r="I48" s="60">
        <v>-3.1255530509999999E-3</v>
      </c>
      <c r="J48" s="73">
        <f t="shared" si="14"/>
        <v>208.33522262998039</v>
      </c>
      <c r="K48" s="5" t="s">
        <v>33</v>
      </c>
      <c r="L48" s="5" t="s">
        <v>56</v>
      </c>
      <c r="M48" s="5" t="s">
        <v>31</v>
      </c>
    </row>
    <row r="49" spans="1:15">
      <c r="A49" s="5">
        <v>48</v>
      </c>
      <c r="B49" s="6" t="s">
        <v>108</v>
      </c>
      <c r="C49" s="5" t="s">
        <v>2</v>
      </c>
      <c r="D49" s="5">
        <v>-33</v>
      </c>
      <c r="E49" s="5">
        <v>-51</v>
      </c>
      <c r="F49" s="5">
        <v>-55</v>
      </c>
      <c r="G49" s="5">
        <f t="shared" ref="G49" si="24">F49-E49</f>
        <v>-4</v>
      </c>
      <c r="H49" s="60">
        <v>2.937981894E-3</v>
      </c>
      <c r="I49" s="60">
        <v>-6.3617718170000002E-4</v>
      </c>
      <c r="J49" s="73">
        <f t="shared" si="14"/>
        <v>279.78609200659309</v>
      </c>
      <c r="K49" s="5" t="s">
        <v>33</v>
      </c>
      <c r="L49" s="5" t="s">
        <v>56</v>
      </c>
      <c r="M49" s="5" t="s">
        <v>32</v>
      </c>
      <c r="N49" s="4"/>
    </row>
    <row r="50" spans="1:15">
      <c r="A50" s="5">
        <v>49</v>
      </c>
      <c r="B50" s="6" t="s">
        <v>109</v>
      </c>
      <c r="C50" s="5" t="s">
        <v>2</v>
      </c>
      <c r="D50" s="5">
        <v>-46</v>
      </c>
      <c r="E50" s="5">
        <v>-51</v>
      </c>
      <c r="F50" s="5">
        <v>-49</v>
      </c>
      <c r="G50" s="5">
        <f t="shared" ref="G50:G51" si="25">F50-E50</f>
        <v>2</v>
      </c>
      <c r="H50" s="60">
        <v>2.5209664099999998E-4</v>
      </c>
      <c r="I50" s="60">
        <v>-5.618153715E-3</v>
      </c>
      <c r="J50" s="73">
        <f t="shared" si="14"/>
        <v>170.35048581495286</v>
      </c>
      <c r="K50" s="5" t="s">
        <v>33</v>
      </c>
      <c r="L50" s="5" t="s">
        <v>56</v>
      </c>
      <c r="M50" s="5" t="s">
        <v>39</v>
      </c>
      <c r="N50" s="4"/>
    </row>
    <row r="51" spans="1:15">
      <c r="A51" s="5">
        <v>50</v>
      </c>
      <c r="B51" s="6" t="s">
        <v>110</v>
      </c>
      <c r="C51" s="5" t="s">
        <v>4</v>
      </c>
      <c r="D51" s="5">
        <v>-35</v>
      </c>
      <c r="E51" s="5">
        <v>-34</v>
      </c>
      <c r="F51" s="5">
        <v>-51</v>
      </c>
      <c r="G51" s="5">
        <f t="shared" si="25"/>
        <v>-17</v>
      </c>
      <c r="H51" s="60">
        <v>5.0656431899999996E-4</v>
      </c>
      <c r="I51" s="60">
        <v>-3.9858613519999997E-3</v>
      </c>
      <c r="J51" s="73">
        <f t="shared" si="14"/>
        <v>222.59689380178506</v>
      </c>
      <c r="K51" s="5" t="s">
        <v>33</v>
      </c>
      <c r="L51" s="5" t="s">
        <v>56</v>
      </c>
      <c r="M51" s="5" t="s">
        <v>31</v>
      </c>
      <c r="N51" s="1"/>
    </row>
    <row r="52" spans="1:15">
      <c r="A52" s="5">
        <v>51</v>
      </c>
      <c r="B52" s="6" t="s">
        <v>111</v>
      </c>
      <c r="C52" s="5" t="s">
        <v>4</v>
      </c>
      <c r="D52" s="5">
        <v>-44</v>
      </c>
      <c r="E52" s="5">
        <v>-48</v>
      </c>
      <c r="F52" s="5">
        <v>-48</v>
      </c>
      <c r="G52" s="5">
        <f t="shared" ref="G52" si="26">F52-E52</f>
        <v>0</v>
      </c>
      <c r="H52" s="60">
        <v>2.7403970949999999E-3</v>
      </c>
      <c r="I52" s="60">
        <v>-3.5016185099999999E-3</v>
      </c>
      <c r="J52" s="73">
        <f t="shared" si="14"/>
        <v>160.20466196831944</v>
      </c>
      <c r="K52" s="5" t="s">
        <v>33</v>
      </c>
      <c r="L52" s="5" t="s">
        <v>56</v>
      </c>
      <c r="M52" s="5" t="s">
        <v>32</v>
      </c>
      <c r="N52" s="1"/>
    </row>
    <row r="53" spans="1:15">
      <c r="A53" s="5">
        <v>52</v>
      </c>
      <c r="B53" s="6" t="s">
        <v>112</v>
      </c>
      <c r="C53" s="5" t="s">
        <v>4</v>
      </c>
      <c r="D53" s="5">
        <v>-39</v>
      </c>
      <c r="E53" s="5">
        <v>-46</v>
      </c>
      <c r="F53" s="5">
        <v>-30</v>
      </c>
      <c r="G53" s="5">
        <f t="shared" ref="G53:G54" si="27">F53-E53</f>
        <v>16</v>
      </c>
      <c r="H53" s="60">
        <v>1.0057055009999999E-3</v>
      </c>
      <c r="I53" s="60">
        <v>-3.4268483749999999E-3</v>
      </c>
      <c r="J53" s="73">
        <f t="shared" si="14"/>
        <v>225.6035748182297</v>
      </c>
      <c r="K53" s="5" t="s">
        <v>33</v>
      </c>
      <c r="L53" s="5" t="s">
        <v>56</v>
      </c>
      <c r="M53" s="5" t="s">
        <v>39</v>
      </c>
      <c r="N53" s="4"/>
    </row>
    <row r="54" spans="1:15">
      <c r="A54" s="5">
        <v>53</v>
      </c>
      <c r="B54" s="6" t="s">
        <v>113</v>
      </c>
      <c r="C54" s="5" t="s">
        <v>8</v>
      </c>
      <c r="D54" s="5">
        <v>-36</v>
      </c>
      <c r="E54" s="5">
        <v>-49</v>
      </c>
      <c r="F54" s="5">
        <v>-63</v>
      </c>
      <c r="G54" s="5">
        <f t="shared" si="27"/>
        <v>-14</v>
      </c>
      <c r="H54" s="60">
        <v>-1.8414669990000001E-3</v>
      </c>
      <c r="I54" s="60">
        <v>-5.6058818369999997E-3</v>
      </c>
      <c r="J54" s="73">
        <f t="shared" si="14"/>
        <v>265.64553669948106</v>
      </c>
      <c r="K54" s="5" t="s">
        <v>33</v>
      </c>
      <c r="L54" s="5" t="s">
        <v>56</v>
      </c>
      <c r="M54" s="5" t="s">
        <v>31</v>
      </c>
      <c r="N54" s="4"/>
    </row>
    <row r="55" spans="1:15">
      <c r="A55" s="5">
        <v>54</v>
      </c>
      <c r="B55" s="6" t="s">
        <v>114</v>
      </c>
      <c r="C55" s="5" t="s">
        <v>8</v>
      </c>
      <c r="D55" s="5">
        <v>-42</v>
      </c>
      <c r="E55" s="5">
        <v>-49</v>
      </c>
      <c r="F55" s="5">
        <v>-38</v>
      </c>
      <c r="G55" s="5">
        <f t="shared" ref="G55" si="28">F55-E55</f>
        <v>11</v>
      </c>
      <c r="H55" s="60">
        <v>2.9369830689999999E-3</v>
      </c>
      <c r="I55" s="60">
        <v>1.790843335E-4</v>
      </c>
      <c r="J55" s="73">
        <f>1/(H55-I55)</f>
        <v>362.59489412279044</v>
      </c>
      <c r="K55" s="5" t="s">
        <v>33</v>
      </c>
      <c r="L55" s="5" t="s">
        <v>56</v>
      </c>
      <c r="M55" s="5" t="s">
        <v>32</v>
      </c>
      <c r="N55" s="4"/>
    </row>
    <row r="56" spans="1:15">
      <c r="A56" s="5">
        <v>55</v>
      </c>
      <c r="B56" s="6" t="s">
        <v>115</v>
      </c>
      <c r="C56" s="5" t="s">
        <v>8</v>
      </c>
      <c r="D56" s="5">
        <v>-42</v>
      </c>
      <c r="E56" s="5">
        <v>-41</v>
      </c>
      <c r="F56" s="5">
        <v>-40</v>
      </c>
      <c r="G56" s="5">
        <f t="shared" ref="G56:G57" si="29">F56-E56</f>
        <v>1</v>
      </c>
      <c r="H56" s="60">
        <v>3.208175358E-3</v>
      </c>
      <c r="I56" s="60">
        <v>-1.604087679E-3</v>
      </c>
      <c r="J56" s="73">
        <f>1/(H56-I56)</f>
        <v>207.80243979003427</v>
      </c>
      <c r="K56" s="5" t="s">
        <v>33</v>
      </c>
      <c r="L56" s="5" t="s">
        <v>56</v>
      </c>
      <c r="M56" s="5" t="s">
        <v>39</v>
      </c>
      <c r="N56" s="4"/>
    </row>
    <row r="57" spans="1:15" s="15" customFormat="1">
      <c r="A57" s="15">
        <v>56</v>
      </c>
      <c r="B57" s="16" t="s">
        <v>157</v>
      </c>
      <c r="C57" s="15" t="s">
        <v>156</v>
      </c>
      <c r="D57" s="15">
        <v>-45</v>
      </c>
      <c r="E57" s="15">
        <v>-53</v>
      </c>
      <c r="F57" s="15">
        <v>-35</v>
      </c>
      <c r="G57" s="15">
        <f t="shared" si="29"/>
        <v>18</v>
      </c>
      <c r="H57" s="61">
        <v>5.5530091350000001E-3</v>
      </c>
      <c r="I57" s="61">
        <v>5.0932058309999997E-3</v>
      </c>
      <c r="J57" s="29">
        <f>0.1/(H57-I57)</f>
        <v>217.4843006347773</v>
      </c>
      <c r="K57" s="15" t="s">
        <v>33</v>
      </c>
      <c r="L57" s="15" t="s">
        <v>56</v>
      </c>
      <c r="M57" s="15" t="s">
        <v>31</v>
      </c>
      <c r="N57" s="20"/>
      <c r="O57" s="20"/>
    </row>
    <row r="58" spans="1:15" s="15" customFormat="1">
      <c r="A58" s="15">
        <v>57</v>
      </c>
      <c r="B58" s="16" t="s">
        <v>158</v>
      </c>
      <c r="C58" s="15" t="s">
        <v>75</v>
      </c>
      <c r="D58" s="15">
        <v>-43</v>
      </c>
      <c r="E58" s="15">
        <v>-48</v>
      </c>
      <c r="F58" s="15">
        <v>-41</v>
      </c>
      <c r="G58" s="15">
        <f t="shared" ref="G58" si="30">F58-E58</f>
        <v>7</v>
      </c>
      <c r="H58" s="61">
        <v>3.046335401E-3</v>
      </c>
      <c r="I58" s="61">
        <v>-8.2224097119999999E-4</v>
      </c>
      <c r="J58" s="29">
        <f>1/(H58-I58)</f>
        <v>258.49302270109132</v>
      </c>
      <c r="K58" s="15" t="s">
        <v>33</v>
      </c>
      <c r="L58" s="15" t="s">
        <v>51</v>
      </c>
      <c r="M58" s="15" t="s">
        <v>30</v>
      </c>
      <c r="N58" s="20"/>
      <c r="O58" s="20"/>
    </row>
    <row r="59" spans="1:15" s="18" customFormat="1">
      <c r="A59" s="15">
        <v>58</v>
      </c>
      <c r="B59" s="16" t="s">
        <v>159</v>
      </c>
      <c r="C59" s="15" t="s">
        <v>75</v>
      </c>
      <c r="D59" s="15">
        <v>-30</v>
      </c>
      <c r="E59" s="15">
        <v>-41</v>
      </c>
      <c r="F59" s="15">
        <v>-37</v>
      </c>
      <c r="G59" s="15">
        <f t="shared" ref="G59" si="31">F59-E59</f>
        <v>4</v>
      </c>
      <c r="H59" s="61">
        <v>-1.6798961899999999E-2</v>
      </c>
      <c r="I59" s="61">
        <v>-2.0448089199999998E-2</v>
      </c>
      <c r="J59" s="29">
        <f>1/(H59-I59)</f>
        <v>274.0381241290213</v>
      </c>
      <c r="K59" s="15" t="s">
        <v>33</v>
      </c>
      <c r="L59" s="15" t="s">
        <v>51</v>
      </c>
      <c r="M59" s="15" t="s">
        <v>31</v>
      </c>
      <c r="N59" s="19"/>
      <c r="O59" s="19"/>
    </row>
    <row r="60" spans="1:15" s="18" customFormat="1">
      <c r="A60" s="15">
        <v>59</v>
      </c>
      <c r="B60" s="16" t="s">
        <v>160</v>
      </c>
      <c r="C60" s="15" t="s">
        <v>75</v>
      </c>
      <c r="D60" s="15">
        <v>-34</v>
      </c>
      <c r="E60" s="15">
        <v>-40</v>
      </c>
      <c r="F60" s="15">
        <v>-26</v>
      </c>
      <c r="G60" s="15">
        <f t="shared" ref="G60" si="32">F60-E60</f>
        <v>14</v>
      </c>
      <c r="H60" s="61">
        <v>4.3861650419999999E-3</v>
      </c>
      <c r="I60" s="61">
        <v>7.8202942599999998E-4</v>
      </c>
      <c r="J60" s="29">
        <f>1/(H60-I60)</f>
        <v>277.45903776779528</v>
      </c>
      <c r="K60" s="15" t="s">
        <v>33</v>
      </c>
      <c r="L60" s="15" t="s">
        <v>51</v>
      </c>
      <c r="M60" s="15" t="s">
        <v>32</v>
      </c>
      <c r="N60" s="19"/>
      <c r="O60" s="19"/>
    </row>
    <row r="61" spans="1:15" s="18" customFormat="1">
      <c r="A61" s="15">
        <v>60</v>
      </c>
      <c r="B61" s="16" t="s">
        <v>161</v>
      </c>
      <c r="C61" s="15" t="s">
        <v>80</v>
      </c>
      <c r="D61" s="15">
        <v>-47</v>
      </c>
      <c r="E61" s="15">
        <v>-48</v>
      </c>
      <c r="F61" s="15">
        <v>-46</v>
      </c>
      <c r="G61" s="15">
        <f t="shared" ref="G61" si="33">F61-E61</f>
        <v>2</v>
      </c>
      <c r="H61" s="61">
        <v>8.5620496319999996E-4</v>
      </c>
      <c r="I61" s="61">
        <v>-4.4272061510000002E-3</v>
      </c>
      <c r="J61" s="29">
        <f>1/(H61-I61)</f>
        <v>189.2716615052617</v>
      </c>
      <c r="K61" s="15" t="s">
        <v>33</v>
      </c>
      <c r="L61" s="15" t="s">
        <v>51</v>
      </c>
      <c r="M61" s="15" t="s">
        <v>31</v>
      </c>
      <c r="N61" s="19"/>
      <c r="O61" s="19"/>
    </row>
    <row r="62" spans="1:15" s="18" customFormat="1">
      <c r="A62" s="15">
        <v>61</v>
      </c>
      <c r="B62" s="16" t="s">
        <v>162</v>
      </c>
      <c r="C62" s="15" t="s">
        <v>80</v>
      </c>
      <c r="D62" s="15">
        <v>-37</v>
      </c>
      <c r="E62" s="15">
        <v>-41</v>
      </c>
      <c r="F62" s="15"/>
      <c r="G62" s="15"/>
      <c r="H62" s="61"/>
      <c r="I62" s="61"/>
      <c r="J62" s="15"/>
      <c r="K62" s="15" t="s">
        <v>34</v>
      </c>
      <c r="L62" s="15" t="s">
        <v>29</v>
      </c>
      <c r="M62" s="15" t="s">
        <v>30</v>
      </c>
      <c r="N62" s="20" t="s">
        <v>462</v>
      </c>
      <c r="O62" s="20" t="s">
        <v>459</v>
      </c>
    </row>
    <row r="63" spans="1:15" s="18" customFormat="1">
      <c r="A63" s="15">
        <v>62</v>
      </c>
      <c r="B63" s="16" t="s">
        <v>163</v>
      </c>
      <c r="C63" s="15" t="s">
        <v>80</v>
      </c>
      <c r="D63" s="15">
        <v>-43</v>
      </c>
      <c r="E63" s="15">
        <v>-45</v>
      </c>
      <c r="F63" s="15">
        <v>-42</v>
      </c>
      <c r="G63" s="15">
        <f t="shared" ref="G63" si="34">F63-E63</f>
        <v>3</v>
      </c>
      <c r="H63" s="61">
        <v>3.1163470120000002E-3</v>
      </c>
      <c r="I63" s="61">
        <v>-9.382550144E-4</v>
      </c>
      <c r="J63" s="29">
        <f t="shared" ref="J63:J69" si="35">1/(H63-I63)</f>
        <v>246.63333009969412</v>
      </c>
      <c r="K63" s="15" t="s">
        <v>33</v>
      </c>
      <c r="L63" s="15" t="s">
        <v>51</v>
      </c>
      <c r="M63" s="15" t="s">
        <v>30</v>
      </c>
      <c r="N63" s="19"/>
      <c r="O63" s="19"/>
    </row>
    <row r="64" spans="1:15" s="18" customFormat="1">
      <c r="A64" s="15">
        <v>63</v>
      </c>
      <c r="B64" s="16" t="s">
        <v>164</v>
      </c>
      <c r="C64" s="15" t="s">
        <v>80</v>
      </c>
      <c r="D64" s="15">
        <v>-45</v>
      </c>
      <c r="E64" s="15">
        <v>-57</v>
      </c>
      <c r="F64" s="15">
        <v>-45</v>
      </c>
      <c r="G64" s="15">
        <f t="shared" ref="G64" si="36">F64-E64</f>
        <v>12</v>
      </c>
      <c r="H64" s="61">
        <v>3.9105449430000003E-3</v>
      </c>
      <c r="I64" s="61">
        <v>-2.5393148979999998E-4</v>
      </c>
      <c r="J64" s="29">
        <f t="shared" si="35"/>
        <v>240.12622382104502</v>
      </c>
      <c r="K64" s="15" t="s">
        <v>33</v>
      </c>
      <c r="L64" s="15" t="s">
        <v>51</v>
      </c>
      <c r="M64" s="15" t="s">
        <v>39</v>
      </c>
      <c r="N64" s="19"/>
      <c r="O64" s="19"/>
    </row>
    <row r="65" spans="1:19" s="18" customFormat="1">
      <c r="A65" s="15">
        <v>64</v>
      </c>
      <c r="B65" s="16" t="s">
        <v>165</v>
      </c>
      <c r="C65" s="15" t="s">
        <v>152</v>
      </c>
      <c r="D65" s="15">
        <v>-49</v>
      </c>
      <c r="E65" s="15">
        <v>-50</v>
      </c>
      <c r="F65" s="15">
        <v>-60</v>
      </c>
      <c r="G65" s="15">
        <f t="shared" ref="G65" si="37">F65-E65</f>
        <v>-10</v>
      </c>
      <c r="H65" s="61">
        <v>-5.3600220479999997E-3</v>
      </c>
      <c r="I65" s="61">
        <v>-1.1669108290000001E-2</v>
      </c>
      <c r="J65" s="29">
        <f t="shared" si="35"/>
        <v>158.5015581722333</v>
      </c>
      <c r="K65" s="15" t="s">
        <v>33</v>
      </c>
      <c r="L65" s="15" t="s">
        <v>51</v>
      </c>
      <c r="M65" s="15" t="s">
        <v>31</v>
      </c>
      <c r="N65" s="19"/>
      <c r="O65" s="19"/>
    </row>
    <row r="66" spans="1:19" s="18" customFormat="1">
      <c r="A66" s="15">
        <v>65</v>
      </c>
      <c r="B66" s="16" t="s">
        <v>166</v>
      </c>
      <c r="C66" s="15" t="s">
        <v>152</v>
      </c>
      <c r="D66" s="15">
        <v>-38</v>
      </c>
      <c r="E66" s="15">
        <v>-40</v>
      </c>
      <c r="F66" s="15">
        <v>-36</v>
      </c>
      <c r="G66" s="15">
        <f t="shared" ref="G66" si="38">F66-E66</f>
        <v>4</v>
      </c>
      <c r="H66" s="61">
        <v>5.1624084809999997E-3</v>
      </c>
      <c r="I66" s="61">
        <v>3.287790876E-3</v>
      </c>
      <c r="J66" s="29">
        <f t="shared" si="35"/>
        <v>533.44212565420787</v>
      </c>
      <c r="K66" s="15" t="s">
        <v>33</v>
      </c>
      <c r="L66" s="15" t="s">
        <v>51</v>
      </c>
      <c r="M66" s="15" t="s">
        <v>32</v>
      </c>
      <c r="N66" s="19"/>
      <c r="O66" s="19"/>
    </row>
    <row r="67" spans="1:19" s="18" customFormat="1">
      <c r="A67" s="15">
        <v>66</v>
      </c>
      <c r="B67" s="16" t="s">
        <v>167</v>
      </c>
      <c r="C67" s="15" t="s">
        <v>152</v>
      </c>
      <c r="D67" s="15">
        <v>-40</v>
      </c>
      <c r="E67" s="15">
        <v>-48</v>
      </c>
      <c r="F67" s="15">
        <v>-40</v>
      </c>
      <c r="G67" s="15">
        <f t="shared" ref="G67:G68" si="39">F67-E67</f>
        <v>8</v>
      </c>
      <c r="H67" s="61">
        <v>4.1231646789999998E-3</v>
      </c>
      <c r="I67" s="61">
        <v>1.7115023200000001E-4</v>
      </c>
      <c r="J67" s="29">
        <f t="shared" si="35"/>
        <v>253.03551224593994</v>
      </c>
      <c r="K67" s="15" t="s">
        <v>33</v>
      </c>
      <c r="L67" s="15" t="s">
        <v>56</v>
      </c>
      <c r="M67" s="15" t="s">
        <v>39</v>
      </c>
      <c r="N67" s="19"/>
      <c r="O67" s="19"/>
    </row>
    <row r="68" spans="1:19" s="18" customFormat="1">
      <c r="A68" s="15">
        <v>67</v>
      </c>
      <c r="B68" s="16" t="s">
        <v>168</v>
      </c>
      <c r="C68" s="15" t="s">
        <v>152</v>
      </c>
      <c r="D68" s="15">
        <v>-41</v>
      </c>
      <c r="E68" s="15">
        <v>-50</v>
      </c>
      <c r="F68" s="15">
        <v>-40</v>
      </c>
      <c r="G68" s="15">
        <f t="shared" si="39"/>
        <v>10</v>
      </c>
      <c r="H68" s="61">
        <v>3.4000122339999999E-3</v>
      </c>
      <c r="I68" s="61">
        <v>7.1328927989999994E-5</v>
      </c>
      <c r="J68" s="29">
        <f t="shared" si="35"/>
        <v>300.41908708902446</v>
      </c>
      <c r="K68" s="15" t="s">
        <v>33</v>
      </c>
      <c r="L68" s="15" t="s">
        <v>51</v>
      </c>
      <c r="M68" s="15" t="s">
        <v>31</v>
      </c>
      <c r="N68" s="19"/>
      <c r="O68" s="19"/>
    </row>
    <row r="69" spans="1:19" s="18" customFormat="1">
      <c r="A69" s="15">
        <v>68</v>
      </c>
      <c r="B69" s="16" t="s">
        <v>169</v>
      </c>
      <c r="C69" s="15" t="s">
        <v>152</v>
      </c>
      <c r="D69" s="15">
        <v>-37</v>
      </c>
      <c r="E69" s="15">
        <v>-54</v>
      </c>
      <c r="F69" s="15">
        <v>-47</v>
      </c>
      <c r="G69" s="15">
        <f t="shared" ref="G69" si="40">F69-E69</f>
        <v>7</v>
      </c>
      <c r="H69" s="61">
        <v>2.6621497199999999E-4</v>
      </c>
      <c r="I69" s="61">
        <v>-3.283317987E-3</v>
      </c>
      <c r="J69" s="29">
        <f t="shared" si="35"/>
        <v>281.72720511425462</v>
      </c>
      <c r="K69" s="15" t="s">
        <v>33</v>
      </c>
      <c r="L69" s="15" t="s">
        <v>56</v>
      </c>
      <c r="M69" s="15" t="s">
        <v>30</v>
      </c>
      <c r="N69" s="19"/>
      <c r="O69" s="19"/>
    </row>
    <row r="70" spans="1:19" s="18" customFormat="1">
      <c r="A70" s="15">
        <v>69</v>
      </c>
      <c r="B70" s="16" t="s">
        <v>170</v>
      </c>
      <c r="C70" s="15" t="s">
        <v>152</v>
      </c>
      <c r="D70" s="15">
        <v>-49</v>
      </c>
      <c r="E70" s="15">
        <v>-54</v>
      </c>
      <c r="F70" s="15">
        <v>-54</v>
      </c>
      <c r="G70" s="15">
        <f t="shared" ref="G70" si="41">F70-E70</f>
        <v>0</v>
      </c>
      <c r="H70" s="61"/>
      <c r="I70" s="61"/>
      <c r="J70" s="15"/>
      <c r="K70" s="15" t="s">
        <v>34</v>
      </c>
      <c r="L70" s="15" t="s">
        <v>29</v>
      </c>
      <c r="M70" s="15" t="s">
        <v>32</v>
      </c>
      <c r="N70" s="20" t="s">
        <v>462</v>
      </c>
      <c r="O70" s="19"/>
    </row>
    <row r="71" spans="1:19" s="18" customFormat="1">
      <c r="A71" s="15">
        <v>70</v>
      </c>
      <c r="B71" s="16" t="s">
        <v>171</v>
      </c>
      <c r="C71" s="15" t="s">
        <v>152</v>
      </c>
      <c r="D71" s="15">
        <v>-48</v>
      </c>
      <c r="E71" s="15">
        <v>-43</v>
      </c>
      <c r="F71" s="15">
        <v>-49</v>
      </c>
      <c r="G71" s="15">
        <f t="shared" ref="G71:G72" si="42">F71-E71</f>
        <v>-6</v>
      </c>
      <c r="H71" s="61">
        <v>5.8444154389999999E-3</v>
      </c>
      <c r="I71" s="61">
        <v>-2.4694713119999999E-4</v>
      </c>
      <c r="J71" s="29">
        <f t="shared" ref="J71:J80" si="43">1/(H71-I71)</f>
        <v>164.16688195382969</v>
      </c>
      <c r="K71" s="15" t="s">
        <v>33</v>
      </c>
      <c r="L71" s="15" t="s">
        <v>51</v>
      </c>
      <c r="M71" s="15" t="s">
        <v>32</v>
      </c>
      <c r="N71" s="19"/>
      <c r="O71" s="19"/>
    </row>
    <row r="72" spans="1:19" s="18" customFormat="1">
      <c r="A72" s="15">
        <v>71</v>
      </c>
      <c r="B72" s="16" t="s">
        <v>172</v>
      </c>
      <c r="C72" s="15" t="s">
        <v>152</v>
      </c>
      <c r="D72" s="15">
        <v>-42</v>
      </c>
      <c r="E72" s="15">
        <v>-39</v>
      </c>
      <c r="F72" s="15">
        <v>-50</v>
      </c>
      <c r="G72" s="15">
        <f t="shared" si="42"/>
        <v>-11</v>
      </c>
      <c r="H72" s="61">
        <v>-4.1073568410000001E-3</v>
      </c>
      <c r="I72" s="61">
        <v>-1.0297048079999999E-2</v>
      </c>
      <c r="J72" s="29">
        <f t="shared" si="43"/>
        <v>161.55894718935269</v>
      </c>
      <c r="K72" s="15" t="s">
        <v>33</v>
      </c>
      <c r="L72" s="15" t="s">
        <v>51</v>
      </c>
      <c r="M72" s="15" t="s">
        <v>31</v>
      </c>
      <c r="N72" s="19"/>
      <c r="O72" s="19"/>
    </row>
    <row r="73" spans="1:19" s="18" customFormat="1">
      <c r="A73" s="15">
        <v>72</v>
      </c>
      <c r="B73" s="16" t="s">
        <v>173</v>
      </c>
      <c r="C73" s="15" t="s">
        <v>152</v>
      </c>
      <c r="D73" s="15">
        <v>-43</v>
      </c>
      <c r="E73" s="15">
        <v>-36</v>
      </c>
      <c r="F73" s="15">
        <v>-30</v>
      </c>
      <c r="G73" s="15">
        <f t="shared" ref="G73" si="44">F73-E73</f>
        <v>6</v>
      </c>
      <c r="H73" s="61">
        <v>2.2158717779999998E-3</v>
      </c>
      <c r="I73" s="61">
        <v>-2.4620797530000002E-4</v>
      </c>
      <c r="J73" s="29">
        <f t="shared" si="43"/>
        <v>406.16068535540728</v>
      </c>
      <c r="K73" s="15" t="s">
        <v>33</v>
      </c>
      <c r="L73" s="15" t="s">
        <v>51</v>
      </c>
      <c r="M73" s="15" t="s">
        <v>32</v>
      </c>
      <c r="N73" s="19"/>
      <c r="O73" s="19"/>
    </row>
    <row r="74" spans="1:19" s="18" customFormat="1">
      <c r="A74" s="15">
        <v>73</v>
      </c>
      <c r="B74" s="16" t="s">
        <v>174</v>
      </c>
      <c r="C74" s="15" t="s">
        <v>152</v>
      </c>
      <c r="D74" s="15">
        <v>-32</v>
      </c>
      <c r="E74" s="15">
        <v>-46</v>
      </c>
      <c r="F74" s="15">
        <v>-49</v>
      </c>
      <c r="G74" s="15">
        <f t="shared" ref="G74:G75" si="45">F74-E74</f>
        <v>-3</v>
      </c>
      <c r="H74" s="61">
        <v>3.3032106200000001E-3</v>
      </c>
      <c r="I74" s="61">
        <v>-2.6771989300000002E-3</v>
      </c>
      <c r="J74" s="29">
        <f t="shared" si="43"/>
        <v>167.21262843946866</v>
      </c>
      <c r="K74" s="15" t="s">
        <v>33</v>
      </c>
      <c r="L74" s="15" t="s">
        <v>51</v>
      </c>
      <c r="M74" s="15" t="s">
        <v>39</v>
      </c>
      <c r="N74" s="19"/>
      <c r="O74" s="19"/>
    </row>
    <row r="75" spans="1:19" s="18" customFormat="1">
      <c r="A75" s="15">
        <v>74</v>
      </c>
      <c r="B75" s="16" t="s">
        <v>175</v>
      </c>
      <c r="C75" s="15" t="s">
        <v>152</v>
      </c>
      <c r="D75" s="15">
        <v>-42</v>
      </c>
      <c r="E75" s="15">
        <v>-43</v>
      </c>
      <c r="F75" s="15">
        <v>-36</v>
      </c>
      <c r="G75" s="15">
        <f t="shared" si="45"/>
        <v>7</v>
      </c>
      <c r="H75" s="61">
        <v>1.077623498E-3</v>
      </c>
      <c r="I75" s="61">
        <v>-1.1702698620000001E-3</v>
      </c>
      <c r="J75" s="29">
        <f t="shared" si="43"/>
        <v>444.86096084202137</v>
      </c>
      <c r="K75" s="15" t="s">
        <v>33</v>
      </c>
      <c r="L75" s="15" t="s">
        <v>56</v>
      </c>
      <c r="M75" s="15" t="s">
        <v>31</v>
      </c>
      <c r="N75" s="19"/>
      <c r="O75" s="19"/>
    </row>
    <row r="76" spans="1:19" s="18" customFormat="1">
      <c r="A76" s="15">
        <v>75</v>
      </c>
      <c r="B76" s="16" t="s">
        <v>176</v>
      </c>
      <c r="C76" s="15" t="s">
        <v>152</v>
      </c>
      <c r="D76" s="15">
        <v>-54</v>
      </c>
      <c r="E76" s="15">
        <v>-47</v>
      </c>
      <c r="F76" s="15">
        <v>-39</v>
      </c>
      <c r="G76" s="15">
        <f t="shared" ref="G76" si="46">F76-E76</f>
        <v>8</v>
      </c>
      <c r="H76" s="61">
        <v>-5.6856185200000004E-4</v>
      </c>
      <c r="I76" s="61">
        <v>-6.2162762490000001E-3</v>
      </c>
      <c r="J76" s="29">
        <f t="shared" si="43"/>
        <v>177.06277791440522</v>
      </c>
      <c r="K76" s="15" t="s">
        <v>33</v>
      </c>
      <c r="L76" s="15" t="s">
        <v>56</v>
      </c>
      <c r="M76" s="15" t="s">
        <v>32</v>
      </c>
      <c r="N76" s="19"/>
      <c r="O76" s="19"/>
    </row>
    <row r="77" spans="1:19" s="18" customFormat="1">
      <c r="A77" s="15">
        <v>76</v>
      </c>
      <c r="B77" s="16" t="s">
        <v>177</v>
      </c>
      <c r="C77" s="15" t="s">
        <v>152</v>
      </c>
      <c r="D77" s="15">
        <v>-45</v>
      </c>
      <c r="E77" s="15">
        <v>-52</v>
      </c>
      <c r="F77" s="15">
        <v>-40</v>
      </c>
      <c r="G77" s="15">
        <f t="shared" ref="G77" si="47">F77-E77</f>
        <v>12</v>
      </c>
      <c r="H77" s="61">
        <v>4.6009557450000004E-3</v>
      </c>
      <c r="I77" s="61">
        <v>1.7261605240000001E-3</v>
      </c>
      <c r="J77" s="29">
        <f t="shared" si="43"/>
        <v>347.8508634963394</v>
      </c>
      <c r="K77" s="15" t="s">
        <v>33</v>
      </c>
      <c r="L77" s="15" t="s">
        <v>56</v>
      </c>
      <c r="M77" s="15" t="s">
        <v>39</v>
      </c>
      <c r="N77" s="20"/>
      <c r="O77" s="19"/>
    </row>
    <row r="78" spans="1:19" s="18" customFormat="1">
      <c r="A78" s="15">
        <v>77</v>
      </c>
      <c r="B78" s="16" t="s">
        <v>197</v>
      </c>
      <c r="C78" s="15" t="s">
        <v>29</v>
      </c>
      <c r="D78" s="15">
        <v>-35</v>
      </c>
      <c r="E78" s="15">
        <v>-32</v>
      </c>
      <c r="F78" s="15">
        <v>-51</v>
      </c>
      <c r="G78" s="15">
        <f t="shared" ref="G78" si="48">F78-E78</f>
        <v>-19</v>
      </c>
      <c r="H78" s="61">
        <v>-3.6031046750000001E-3</v>
      </c>
      <c r="I78" s="61">
        <v>-9.4302020629999997E-3</v>
      </c>
      <c r="J78" s="29">
        <f t="shared" si="43"/>
        <v>171.61202798143452</v>
      </c>
      <c r="K78" s="15" t="s">
        <v>33</v>
      </c>
      <c r="L78" s="15" t="s">
        <v>51</v>
      </c>
      <c r="M78" s="15" t="s">
        <v>31</v>
      </c>
      <c r="N78" s="19"/>
      <c r="O78" s="15"/>
      <c r="P78" s="20"/>
      <c r="Q78" s="15"/>
      <c r="R78" s="15"/>
    </row>
    <row r="79" spans="1:19" s="18" customFormat="1">
      <c r="A79" s="15">
        <v>78</v>
      </c>
      <c r="B79" s="16" t="s">
        <v>199</v>
      </c>
      <c r="C79" s="15" t="s">
        <v>200</v>
      </c>
      <c r="D79" s="15">
        <v>-45</v>
      </c>
      <c r="E79" s="15">
        <v>-39</v>
      </c>
      <c r="F79" s="15">
        <v>-37</v>
      </c>
      <c r="G79" s="15">
        <f t="shared" ref="G79" si="49">F79-E79</f>
        <v>2</v>
      </c>
      <c r="H79" s="61">
        <v>4.205087288E-4</v>
      </c>
      <c r="I79" s="61">
        <v>-5.0358484350000003E-3</v>
      </c>
      <c r="J79" s="29">
        <f t="shared" si="43"/>
        <v>183.27245999115726</v>
      </c>
      <c r="K79" s="15" t="s">
        <v>33</v>
      </c>
      <c r="L79" s="15" t="s">
        <v>201</v>
      </c>
      <c r="M79" s="15" t="s">
        <v>32</v>
      </c>
      <c r="N79" s="19"/>
      <c r="O79" s="29"/>
      <c r="P79" s="29"/>
      <c r="Q79" s="29"/>
      <c r="S79" s="15"/>
    </row>
    <row r="80" spans="1:19" s="18" customFormat="1">
      <c r="A80" s="15">
        <v>79</v>
      </c>
      <c r="B80" s="16" t="s">
        <v>202</v>
      </c>
      <c r="C80" s="15" t="s">
        <v>200</v>
      </c>
      <c r="D80" s="15">
        <v>-53</v>
      </c>
      <c r="E80" s="15">
        <v>-40</v>
      </c>
      <c r="F80" s="15">
        <v>-40</v>
      </c>
      <c r="G80" s="15">
        <f t="shared" ref="G80" si="50">F80-E80</f>
        <v>0</v>
      </c>
      <c r="H80" s="61">
        <v>2.1162155560000001E-4</v>
      </c>
      <c r="I80" s="61">
        <v>-9.6287807810000008E-3</v>
      </c>
      <c r="J80" s="29">
        <f t="shared" si="43"/>
        <v>101.62186115913572</v>
      </c>
      <c r="K80" s="15" t="s">
        <v>33</v>
      </c>
      <c r="L80" s="15" t="s">
        <v>201</v>
      </c>
      <c r="M80" s="15" t="s">
        <v>39</v>
      </c>
      <c r="N80" s="19"/>
      <c r="O80" s="29"/>
      <c r="P80" s="29"/>
      <c r="Q80" s="29"/>
      <c r="S80" s="15"/>
    </row>
    <row r="81" spans="1:19" s="79" customFormat="1">
      <c r="A81" s="75">
        <v>80</v>
      </c>
      <c r="B81" s="76" t="s">
        <v>203</v>
      </c>
      <c r="C81" s="75" t="s">
        <v>200</v>
      </c>
      <c r="D81" s="75">
        <v>-40</v>
      </c>
      <c r="E81" s="75">
        <v>-50</v>
      </c>
      <c r="F81" s="75">
        <v>-25</v>
      </c>
      <c r="G81" s="75">
        <f t="shared" ref="G81" si="51">F81-E81</f>
        <v>25</v>
      </c>
      <c r="H81" s="77">
        <v>0.22634259770000001</v>
      </c>
      <c r="I81" s="77">
        <v>-0.13530443110000001</v>
      </c>
      <c r="J81" s="78">
        <f t="shared" ref="J81:J125" si="52">(10*1000)/((H81-I81)*100)</f>
        <v>276.5127100084722</v>
      </c>
      <c r="K81" s="75" t="s">
        <v>205</v>
      </c>
      <c r="L81" s="75" t="s">
        <v>206</v>
      </c>
      <c r="M81" s="75" t="s">
        <v>31</v>
      </c>
      <c r="O81" s="78"/>
      <c r="P81" s="78"/>
      <c r="Q81" s="78"/>
      <c r="S81" s="75"/>
    </row>
    <row r="82" spans="1:19" s="79" customFormat="1">
      <c r="A82" s="75">
        <v>81</v>
      </c>
      <c r="B82" s="76" t="s">
        <v>207</v>
      </c>
      <c r="C82" s="75" t="s">
        <v>200</v>
      </c>
      <c r="D82" s="75">
        <v>-40</v>
      </c>
      <c r="E82" s="75">
        <v>-38</v>
      </c>
      <c r="F82" s="75">
        <v>-32</v>
      </c>
      <c r="G82" s="75">
        <f t="shared" ref="G82" si="53">F82-E82</f>
        <v>6</v>
      </c>
      <c r="H82" s="77">
        <v>-0.12823952199999999</v>
      </c>
      <c r="I82" s="77">
        <v>-0.64780789459999999</v>
      </c>
      <c r="J82" s="78">
        <f t="shared" si="52"/>
        <v>192.46745043310591</v>
      </c>
      <c r="K82" s="75" t="s">
        <v>205</v>
      </c>
      <c r="L82" s="75" t="s">
        <v>201</v>
      </c>
      <c r="M82" s="75" t="s">
        <v>32</v>
      </c>
      <c r="O82" s="78"/>
      <c r="P82" s="78"/>
      <c r="Q82" s="78"/>
      <c r="S82" s="75"/>
    </row>
    <row r="83" spans="1:19" s="79" customFormat="1">
      <c r="A83" s="75">
        <v>82</v>
      </c>
      <c r="B83" s="76" t="s">
        <v>208</v>
      </c>
      <c r="C83" s="75" t="s">
        <v>200</v>
      </c>
      <c r="D83" s="75">
        <v>-36</v>
      </c>
      <c r="E83" s="75">
        <v>-36</v>
      </c>
      <c r="F83" s="75">
        <v>-40</v>
      </c>
      <c r="G83" s="75">
        <f t="shared" ref="G83" si="54">F83-E83</f>
        <v>-4</v>
      </c>
      <c r="H83" s="77">
        <v>-0.1532218682</v>
      </c>
      <c r="I83" s="77">
        <v>-0.61552922919999997</v>
      </c>
      <c r="J83" s="78">
        <f t="shared" si="52"/>
        <v>216.30631141951471</v>
      </c>
      <c r="K83" s="75" t="s">
        <v>205</v>
      </c>
      <c r="L83" s="75" t="s">
        <v>215</v>
      </c>
      <c r="M83" s="75" t="s">
        <v>39</v>
      </c>
      <c r="O83" s="78"/>
      <c r="P83" s="78"/>
      <c r="Q83" s="78"/>
      <c r="S83" s="75"/>
    </row>
    <row r="84" spans="1:19" s="79" customFormat="1">
      <c r="A84" s="75">
        <v>83</v>
      </c>
      <c r="B84" s="76" t="s">
        <v>209</v>
      </c>
      <c r="C84" s="75" t="s">
        <v>200</v>
      </c>
      <c r="D84" s="75">
        <v>-41</v>
      </c>
      <c r="E84" s="75">
        <v>-50</v>
      </c>
      <c r="F84" s="75">
        <v>-45</v>
      </c>
      <c r="G84" s="75">
        <f t="shared" ref="G84" si="55">F84-E84</f>
        <v>5</v>
      </c>
      <c r="H84" s="77">
        <v>-5.0752809090000003E-2</v>
      </c>
      <c r="I84" s="77">
        <v>-0.3701969604</v>
      </c>
      <c r="J84" s="78">
        <f t="shared" si="52"/>
        <v>313.04376552180616</v>
      </c>
      <c r="K84" s="75" t="s">
        <v>205</v>
      </c>
      <c r="L84" s="75" t="s">
        <v>201</v>
      </c>
      <c r="M84" s="75" t="s">
        <v>31</v>
      </c>
      <c r="O84" s="78"/>
      <c r="P84" s="78"/>
      <c r="Q84" s="78"/>
      <c r="S84" s="75"/>
    </row>
    <row r="85" spans="1:19" s="79" customFormat="1">
      <c r="A85" s="75">
        <v>84</v>
      </c>
      <c r="B85" s="76" t="s">
        <v>210</v>
      </c>
      <c r="C85" s="75" t="s">
        <v>200</v>
      </c>
      <c r="D85" s="75">
        <v>-42</v>
      </c>
      <c r="E85" s="75">
        <v>-40</v>
      </c>
      <c r="F85" s="75">
        <v>-30</v>
      </c>
      <c r="G85" s="75">
        <f t="shared" ref="G85:G87" si="56">F85-E85</f>
        <v>10</v>
      </c>
      <c r="H85" s="77">
        <v>-0.4634529952</v>
      </c>
      <c r="I85" s="77">
        <v>-1.1985262779999999</v>
      </c>
      <c r="J85" s="78">
        <f t="shared" si="52"/>
        <v>136.04085788438073</v>
      </c>
      <c r="K85" s="75" t="s">
        <v>205</v>
      </c>
      <c r="L85" s="75" t="s">
        <v>51</v>
      </c>
      <c r="M85" s="75" t="s">
        <v>32</v>
      </c>
      <c r="O85" s="78"/>
      <c r="Q85" s="78"/>
    </row>
    <row r="86" spans="1:19" s="79" customFormat="1">
      <c r="A86" s="75">
        <v>85</v>
      </c>
      <c r="B86" s="76" t="s">
        <v>211</v>
      </c>
      <c r="C86" s="75" t="s">
        <v>200</v>
      </c>
      <c r="D86" s="75">
        <v>-48</v>
      </c>
      <c r="E86" s="75">
        <v>-47</v>
      </c>
      <c r="F86" s="75">
        <v>-38</v>
      </c>
      <c r="G86" s="75">
        <f t="shared" si="56"/>
        <v>9</v>
      </c>
      <c r="H86" s="77">
        <v>-5.8028361370000003E-2</v>
      </c>
      <c r="I86" s="77">
        <v>-0.45552263679999999</v>
      </c>
      <c r="J86" s="78">
        <f t="shared" si="52"/>
        <v>251.57595009845701</v>
      </c>
      <c r="K86" s="75" t="s">
        <v>205</v>
      </c>
      <c r="L86" s="75" t="s">
        <v>51</v>
      </c>
      <c r="M86" s="75" t="s">
        <v>31</v>
      </c>
      <c r="O86" s="78"/>
      <c r="Q86" s="78"/>
    </row>
    <row r="87" spans="1:19" s="79" customFormat="1">
      <c r="A87" s="75">
        <v>86</v>
      </c>
      <c r="B87" s="76" t="s">
        <v>212</v>
      </c>
      <c r="C87" s="75" t="s">
        <v>200</v>
      </c>
      <c r="D87" s="75">
        <v>-40</v>
      </c>
      <c r="E87" s="75">
        <v>-62</v>
      </c>
      <c r="F87" s="75">
        <v>-62</v>
      </c>
      <c r="G87" s="75">
        <f t="shared" si="56"/>
        <v>0</v>
      </c>
      <c r="H87" s="77">
        <v>-9.0958846620000006E-2</v>
      </c>
      <c r="I87" s="77">
        <v>-0.35008579340000001</v>
      </c>
      <c r="J87" s="78">
        <f t="shared" si="52"/>
        <v>385.91123479296215</v>
      </c>
      <c r="K87" s="75" t="s">
        <v>205</v>
      </c>
      <c r="L87" s="75" t="s">
        <v>206</v>
      </c>
      <c r="M87" s="75" t="s">
        <v>31</v>
      </c>
      <c r="O87" s="78"/>
      <c r="P87" s="78"/>
      <c r="Q87" s="78"/>
      <c r="S87" s="75"/>
    </row>
    <row r="88" spans="1:19" s="79" customFormat="1">
      <c r="A88" s="75">
        <v>87</v>
      </c>
      <c r="B88" s="76" t="s">
        <v>213</v>
      </c>
      <c r="C88" s="75" t="s">
        <v>200</v>
      </c>
      <c r="D88" s="75">
        <v>-48</v>
      </c>
      <c r="E88" s="75">
        <v>-43</v>
      </c>
      <c r="F88" s="75">
        <v>-45</v>
      </c>
      <c r="G88" s="75">
        <f t="shared" ref="G88" si="57">F88-E88</f>
        <v>-2</v>
      </c>
      <c r="H88" s="77">
        <v>-4.9594570429999998E-2</v>
      </c>
      <c r="I88" s="77">
        <v>-0.38170106879999999</v>
      </c>
      <c r="J88" s="78">
        <f t="shared" si="52"/>
        <v>301.10823031409029</v>
      </c>
      <c r="K88" s="75" t="s">
        <v>205</v>
      </c>
      <c r="L88" s="75" t="s">
        <v>206</v>
      </c>
      <c r="M88" s="75" t="s">
        <v>31</v>
      </c>
      <c r="O88" s="80" t="s">
        <v>443</v>
      </c>
      <c r="P88" s="78"/>
      <c r="Q88" s="78"/>
      <c r="S88" s="75"/>
    </row>
    <row r="89" spans="1:19" s="79" customFormat="1">
      <c r="A89" s="75">
        <v>88</v>
      </c>
      <c r="B89" s="76" t="s">
        <v>214</v>
      </c>
      <c r="C89" s="75" t="s">
        <v>200</v>
      </c>
      <c r="D89" s="75">
        <v>-40</v>
      </c>
      <c r="E89" s="75">
        <v>-46</v>
      </c>
      <c r="F89" s="75">
        <v>-47</v>
      </c>
      <c r="G89" s="75">
        <f t="shared" ref="G89" si="58">F89-E89</f>
        <v>-1</v>
      </c>
      <c r="H89" s="77">
        <v>-7.6501645059999998E-2</v>
      </c>
      <c r="I89" s="77">
        <v>-0.37704382209999998</v>
      </c>
      <c r="J89" s="78">
        <f t="shared" si="52"/>
        <v>332.7320011616564</v>
      </c>
      <c r="K89" s="75" t="s">
        <v>205</v>
      </c>
      <c r="L89" s="75" t="s">
        <v>215</v>
      </c>
      <c r="M89" s="75" t="s">
        <v>32</v>
      </c>
      <c r="P89" s="78"/>
      <c r="Q89" s="78"/>
      <c r="S89" s="75"/>
    </row>
    <row r="90" spans="1:19" s="79" customFormat="1">
      <c r="A90" s="75">
        <v>89</v>
      </c>
      <c r="B90" s="76" t="s">
        <v>216</v>
      </c>
      <c r="C90" s="75" t="s">
        <v>200</v>
      </c>
      <c r="D90" s="75">
        <v>-38</v>
      </c>
      <c r="E90" s="75">
        <v>-36</v>
      </c>
      <c r="F90" s="75">
        <v>-37</v>
      </c>
      <c r="G90" s="75">
        <f t="shared" ref="G90:G91" si="59">F90-E90</f>
        <v>-1</v>
      </c>
      <c r="H90" s="77">
        <v>-0.52502001409999999</v>
      </c>
      <c r="I90" s="77">
        <v>-1.3202457679999999</v>
      </c>
      <c r="J90" s="78">
        <f t="shared" si="52"/>
        <v>125.75045452133966</v>
      </c>
      <c r="K90" s="75" t="s">
        <v>205</v>
      </c>
      <c r="L90" s="75" t="s">
        <v>215</v>
      </c>
      <c r="M90" s="75" t="s">
        <v>30</v>
      </c>
      <c r="P90" s="78"/>
      <c r="Q90" s="78"/>
      <c r="S90" s="75"/>
    </row>
    <row r="91" spans="1:19" s="79" customFormat="1">
      <c r="A91" s="75">
        <v>90</v>
      </c>
      <c r="B91" s="76" t="s">
        <v>217</v>
      </c>
      <c r="C91" s="75" t="s">
        <v>220</v>
      </c>
      <c r="D91" s="75">
        <v>-45</v>
      </c>
      <c r="E91" s="75">
        <v>-54</v>
      </c>
      <c r="F91" s="75">
        <v>-50</v>
      </c>
      <c r="G91" s="75">
        <f t="shared" si="59"/>
        <v>4</v>
      </c>
      <c r="H91" s="77">
        <v>2.403153278E-2</v>
      </c>
      <c r="I91" s="77">
        <v>-0.23306772270000001</v>
      </c>
      <c r="J91" s="78">
        <f t="shared" si="52"/>
        <v>388.95484085825791</v>
      </c>
      <c r="K91" s="75" t="s">
        <v>205</v>
      </c>
      <c r="L91" s="75" t="s">
        <v>51</v>
      </c>
      <c r="M91" s="75" t="s">
        <v>31</v>
      </c>
      <c r="O91" s="78"/>
      <c r="P91" s="75"/>
    </row>
    <row r="92" spans="1:19" s="79" customFormat="1">
      <c r="A92" s="75">
        <v>91</v>
      </c>
      <c r="B92" s="76" t="s">
        <v>218</v>
      </c>
      <c r="C92" s="75" t="s">
        <v>220</v>
      </c>
      <c r="D92" s="75">
        <v>-40</v>
      </c>
      <c r="E92" s="75">
        <v>-38</v>
      </c>
      <c r="F92" s="75">
        <v>-46</v>
      </c>
      <c r="G92" s="75">
        <f t="shared" ref="G92" si="60">F92-E92</f>
        <v>-8</v>
      </c>
      <c r="H92" s="77">
        <v>-0.85128664610000004</v>
      </c>
      <c r="I92" s="77">
        <v>-1.3692845520000001</v>
      </c>
      <c r="J92" s="78">
        <f t="shared" si="52"/>
        <v>193.0509734904316</v>
      </c>
      <c r="K92" s="75" t="s">
        <v>205</v>
      </c>
      <c r="L92" s="75" t="s">
        <v>51</v>
      </c>
      <c r="M92" s="75" t="s">
        <v>32</v>
      </c>
      <c r="O92" s="81"/>
    </row>
    <row r="93" spans="1:19" s="79" customFormat="1">
      <c r="A93" s="75">
        <v>92</v>
      </c>
      <c r="B93" s="76" t="s">
        <v>219</v>
      </c>
      <c r="C93" s="75" t="s">
        <v>220</v>
      </c>
      <c r="D93" s="75">
        <v>-40</v>
      </c>
      <c r="E93" s="75">
        <v>-33</v>
      </c>
      <c r="F93" s="75">
        <v>-39</v>
      </c>
      <c r="G93" s="75">
        <f t="shared" ref="G93" si="61">F93-E93</f>
        <v>-6</v>
      </c>
      <c r="H93" s="77">
        <v>-0.43381929670000002</v>
      </c>
      <c r="I93" s="77">
        <v>-0.94478791200000001</v>
      </c>
      <c r="J93" s="78">
        <f t="shared" si="52"/>
        <v>195.70673619805004</v>
      </c>
      <c r="K93" s="75" t="s">
        <v>205</v>
      </c>
      <c r="L93" s="75" t="s">
        <v>51</v>
      </c>
      <c r="M93" s="75" t="s">
        <v>39</v>
      </c>
      <c r="O93" s="81"/>
    </row>
    <row r="94" spans="1:19" s="79" customFormat="1">
      <c r="A94" s="75">
        <v>93</v>
      </c>
      <c r="B94" s="76" t="s">
        <v>221</v>
      </c>
      <c r="C94" s="75" t="s">
        <v>220</v>
      </c>
      <c r="D94" s="75">
        <v>-44</v>
      </c>
      <c r="E94" s="75">
        <v>-48</v>
      </c>
      <c r="F94" s="75"/>
      <c r="G94" s="75"/>
      <c r="H94" s="77">
        <v>-5.5963816049999997E-2</v>
      </c>
      <c r="I94" s="77">
        <v>-0.25868988440000001</v>
      </c>
      <c r="J94" s="78">
        <f t="shared" si="52"/>
        <v>493.27647309448741</v>
      </c>
      <c r="K94" s="75" t="s">
        <v>205</v>
      </c>
      <c r="L94" s="75" t="s">
        <v>51</v>
      </c>
      <c r="M94" s="75" t="s">
        <v>30</v>
      </c>
      <c r="O94" s="80" t="s">
        <v>222</v>
      </c>
    </row>
    <row r="95" spans="1:19" s="79" customFormat="1">
      <c r="A95" s="75">
        <v>94</v>
      </c>
      <c r="B95" s="76" t="s">
        <v>223</v>
      </c>
      <c r="C95" s="75" t="s">
        <v>220</v>
      </c>
      <c r="D95" s="75">
        <v>-44</v>
      </c>
      <c r="E95" s="75">
        <v>-40</v>
      </c>
      <c r="F95" s="75">
        <v>-47</v>
      </c>
      <c r="G95" s="75">
        <f t="shared" ref="G95:G96" si="62">F95-E95</f>
        <v>-7</v>
      </c>
      <c r="H95" s="77">
        <v>7.986336145E-3</v>
      </c>
      <c r="I95" s="77">
        <v>-0.3736464411</v>
      </c>
      <c r="J95" s="78">
        <f t="shared" si="52"/>
        <v>262.03200029593415</v>
      </c>
      <c r="K95" s="75" t="s">
        <v>205</v>
      </c>
      <c r="L95" s="75" t="s">
        <v>51</v>
      </c>
      <c r="M95" s="75" t="s">
        <v>30</v>
      </c>
      <c r="O95" s="81"/>
    </row>
    <row r="96" spans="1:19" s="79" customFormat="1">
      <c r="A96" s="75">
        <v>95</v>
      </c>
      <c r="B96" s="76" t="s">
        <v>224</v>
      </c>
      <c r="C96" s="75" t="s">
        <v>220</v>
      </c>
      <c r="D96" s="75">
        <v>-40</v>
      </c>
      <c r="E96" s="75">
        <v>-39</v>
      </c>
      <c r="F96" s="75">
        <v>-55</v>
      </c>
      <c r="G96" s="75">
        <f t="shared" si="62"/>
        <v>-16</v>
      </c>
      <c r="H96" s="77">
        <v>-0.37023578750000002</v>
      </c>
      <c r="I96" s="77">
        <v>-0.72377843639999995</v>
      </c>
      <c r="J96" s="78">
        <f t="shared" si="52"/>
        <v>282.85130609033018</v>
      </c>
      <c r="K96" s="75" t="s">
        <v>205</v>
      </c>
      <c r="L96" s="75" t="s">
        <v>51</v>
      </c>
      <c r="M96" s="75" t="s">
        <v>31</v>
      </c>
      <c r="O96" s="81"/>
    </row>
    <row r="97" spans="1:15" s="79" customFormat="1">
      <c r="A97" s="75">
        <v>96</v>
      </c>
      <c r="B97" s="76" t="s">
        <v>225</v>
      </c>
      <c r="C97" s="75" t="s">
        <v>220</v>
      </c>
      <c r="D97" s="75">
        <v>-38</v>
      </c>
      <c r="E97" s="75">
        <v>-39</v>
      </c>
      <c r="F97" s="75">
        <v>-49</v>
      </c>
      <c r="G97" s="75">
        <f t="shared" ref="G97" si="63">F97-E97</f>
        <v>-10</v>
      </c>
      <c r="H97" s="77">
        <v>-0.52577407060000003</v>
      </c>
      <c r="I97" s="77">
        <v>-0.81564966969999997</v>
      </c>
      <c r="J97" s="78">
        <f t="shared" si="52"/>
        <v>344.97556990128879</v>
      </c>
      <c r="K97" s="75" t="s">
        <v>205</v>
      </c>
      <c r="L97" s="75" t="s">
        <v>51</v>
      </c>
      <c r="M97" s="75" t="s">
        <v>31</v>
      </c>
      <c r="O97" s="81"/>
    </row>
    <row r="98" spans="1:15" s="79" customFormat="1">
      <c r="A98" s="75">
        <v>97</v>
      </c>
      <c r="B98" s="76" t="s">
        <v>226</v>
      </c>
      <c r="C98" s="75" t="s">
        <v>220</v>
      </c>
      <c r="D98" s="75">
        <v>-38</v>
      </c>
      <c r="E98" s="75">
        <v>-42</v>
      </c>
      <c r="F98" s="75">
        <v>-46</v>
      </c>
      <c r="G98" s="75">
        <f t="shared" ref="G98" si="64">F98-E98</f>
        <v>-4</v>
      </c>
      <c r="H98" s="77">
        <v>-0.34494606059999999</v>
      </c>
      <c r="I98" s="77">
        <v>-0.94398819060000005</v>
      </c>
      <c r="J98" s="78">
        <f t="shared" si="52"/>
        <v>166.93316712131747</v>
      </c>
      <c r="K98" s="75" t="s">
        <v>205</v>
      </c>
      <c r="L98" s="75" t="s">
        <v>51</v>
      </c>
      <c r="M98" s="75" t="s">
        <v>32</v>
      </c>
      <c r="O98" s="81"/>
    </row>
    <row r="99" spans="1:15" s="79" customFormat="1">
      <c r="A99" s="75">
        <v>98</v>
      </c>
      <c r="B99" s="76" t="s">
        <v>227</v>
      </c>
      <c r="C99" s="75" t="s">
        <v>220</v>
      </c>
      <c r="D99" s="75">
        <v>-46</v>
      </c>
      <c r="E99" s="75">
        <v>-42</v>
      </c>
      <c r="F99" s="75">
        <v>-48</v>
      </c>
      <c r="G99" s="75">
        <f t="shared" ref="G99" si="65">F99-E99</f>
        <v>-6</v>
      </c>
      <c r="H99" s="77">
        <v>-0.22469151579999999</v>
      </c>
      <c r="I99" s="77">
        <v>-0.46477286150000002</v>
      </c>
      <c r="J99" s="78">
        <f t="shared" si="52"/>
        <v>416.52548934375613</v>
      </c>
      <c r="K99" s="75" t="s">
        <v>205</v>
      </c>
      <c r="L99" s="75" t="s">
        <v>51</v>
      </c>
      <c r="M99" s="75" t="s">
        <v>39</v>
      </c>
      <c r="O99" s="81"/>
    </row>
    <row r="100" spans="1:15" s="79" customFormat="1">
      <c r="A100" s="75">
        <v>99</v>
      </c>
      <c r="B100" s="76" t="s">
        <v>228</v>
      </c>
      <c r="C100" s="75" t="s">
        <v>220</v>
      </c>
      <c r="D100" s="75">
        <v>-38</v>
      </c>
      <c r="E100" s="75">
        <v>-38</v>
      </c>
      <c r="F100" s="75"/>
      <c r="G100" s="75"/>
      <c r="H100" s="77">
        <v>-9.8863974019999995E-2</v>
      </c>
      <c r="I100" s="77">
        <v>-0.48342289129999999</v>
      </c>
      <c r="J100" s="78">
        <f t="shared" si="52"/>
        <v>260.03817752375585</v>
      </c>
      <c r="K100" s="75" t="s">
        <v>205</v>
      </c>
      <c r="L100" s="75" t="s">
        <v>51</v>
      </c>
      <c r="M100" s="75" t="s">
        <v>39</v>
      </c>
      <c r="O100" s="80" t="s">
        <v>222</v>
      </c>
    </row>
    <row r="101" spans="1:15" s="28" customFormat="1">
      <c r="A101" s="25">
        <v>100</v>
      </c>
      <c r="B101" s="26" t="s">
        <v>229</v>
      </c>
      <c r="C101" s="25" t="s">
        <v>156</v>
      </c>
      <c r="D101" s="25">
        <v>-32</v>
      </c>
      <c r="E101" s="25">
        <v>-35</v>
      </c>
      <c r="F101" s="25">
        <v>-36</v>
      </c>
      <c r="G101" s="25">
        <f t="shared" ref="G101" si="66">F101-E101</f>
        <v>-1</v>
      </c>
      <c r="H101" s="64">
        <v>-0.30466340289999999</v>
      </c>
      <c r="I101" s="64">
        <v>-0.67154034269999996</v>
      </c>
      <c r="J101" s="37">
        <f t="shared" si="52"/>
        <v>272.57096086364601</v>
      </c>
      <c r="K101" s="25" t="s">
        <v>204</v>
      </c>
      <c r="L101" s="25" t="s">
        <v>198</v>
      </c>
      <c r="M101" s="25" t="s">
        <v>31</v>
      </c>
      <c r="O101" s="30"/>
    </row>
    <row r="102" spans="1:15" s="28" customFormat="1">
      <c r="A102" s="25">
        <v>101</v>
      </c>
      <c r="B102" s="26" t="s">
        <v>230</v>
      </c>
      <c r="C102" s="25" t="s">
        <v>156</v>
      </c>
      <c r="D102" s="25">
        <v>-30</v>
      </c>
      <c r="E102" s="25">
        <v>-45</v>
      </c>
      <c r="F102" s="25"/>
      <c r="G102" s="25"/>
      <c r="H102" s="64">
        <v>-8.5411466529999994E-2</v>
      </c>
      <c r="I102" s="64">
        <v>-0.35872539590000002</v>
      </c>
      <c r="J102" s="37">
        <f t="shared" si="52"/>
        <v>365.87963237184493</v>
      </c>
      <c r="K102" s="25" t="s">
        <v>204</v>
      </c>
      <c r="L102" s="25" t="s">
        <v>198</v>
      </c>
      <c r="M102" s="25" t="s">
        <v>32</v>
      </c>
      <c r="O102" s="31" t="s">
        <v>222</v>
      </c>
    </row>
    <row r="103" spans="1:15" s="28" customFormat="1">
      <c r="A103" s="25">
        <v>102</v>
      </c>
      <c r="B103" s="26" t="s">
        <v>231</v>
      </c>
      <c r="C103" s="25" t="s">
        <v>156</v>
      </c>
      <c r="D103" s="25">
        <v>-32</v>
      </c>
      <c r="E103" s="25">
        <v>-39</v>
      </c>
      <c r="F103" s="25">
        <v>-33</v>
      </c>
      <c r="G103" s="25">
        <f t="shared" ref="G103" si="67">F103-E103</f>
        <v>6</v>
      </c>
      <c r="H103" s="64">
        <v>4.8750271239999997E-2</v>
      </c>
      <c r="I103" s="64">
        <v>-0.29763323489999999</v>
      </c>
      <c r="J103" s="37">
        <f t="shared" si="52"/>
        <v>288.69734911564291</v>
      </c>
      <c r="K103" s="25" t="s">
        <v>204</v>
      </c>
      <c r="L103" s="25" t="s">
        <v>198</v>
      </c>
      <c r="M103" s="25" t="s">
        <v>32</v>
      </c>
      <c r="O103" s="30"/>
    </row>
    <row r="104" spans="1:15" s="28" customFormat="1">
      <c r="A104" s="25">
        <v>103</v>
      </c>
      <c r="B104" s="26" t="s">
        <v>232</v>
      </c>
      <c r="C104" s="25" t="s">
        <v>156</v>
      </c>
      <c r="D104" s="25">
        <v>-34</v>
      </c>
      <c r="E104" s="25">
        <v>-34</v>
      </c>
      <c r="F104" s="25">
        <v>-37</v>
      </c>
      <c r="G104" s="25">
        <f t="shared" ref="G104" si="68">F104-E104</f>
        <v>-3</v>
      </c>
      <c r="H104" s="64">
        <v>-0.66656965280000002</v>
      </c>
      <c r="I104" s="64">
        <v>-1.6021158609999999</v>
      </c>
      <c r="J104" s="37">
        <f t="shared" si="52"/>
        <v>106.88942900255132</v>
      </c>
      <c r="K104" s="25" t="s">
        <v>204</v>
      </c>
      <c r="L104" s="25" t="s">
        <v>198</v>
      </c>
      <c r="M104" s="25" t="s">
        <v>39</v>
      </c>
      <c r="O104" s="30"/>
    </row>
    <row r="105" spans="1:15" s="28" customFormat="1">
      <c r="A105" s="25">
        <v>104</v>
      </c>
      <c r="B105" s="26" t="s">
        <v>233</v>
      </c>
      <c r="C105" s="25" t="s">
        <v>156</v>
      </c>
      <c r="D105" s="25">
        <v>-33</v>
      </c>
      <c r="E105" s="25">
        <v>-45</v>
      </c>
      <c r="F105" s="25"/>
      <c r="G105" s="25"/>
      <c r="H105" s="64">
        <v>3.5371094409999998E-2</v>
      </c>
      <c r="I105" s="64">
        <v>-0.19875186380000001</v>
      </c>
      <c r="J105" s="37">
        <f t="shared" si="52"/>
        <v>427.12598868797625</v>
      </c>
      <c r="K105" s="25" t="s">
        <v>204</v>
      </c>
      <c r="L105" s="25" t="s">
        <v>198</v>
      </c>
      <c r="M105" s="25" t="s">
        <v>39</v>
      </c>
      <c r="O105" s="31" t="s">
        <v>222</v>
      </c>
    </row>
    <row r="106" spans="1:15" s="28" customFormat="1">
      <c r="A106" s="25">
        <v>105</v>
      </c>
      <c r="B106" s="26" t="s">
        <v>234</v>
      </c>
      <c r="C106" s="25" t="s">
        <v>75</v>
      </c>
      <c r="D106" s="25">
        <v>-53</v>
      </c>
      <c r="E106" s="25">
        <v>-44</v>
      </c>
      <c r="F106" s="25">
        <v>-42</v>
      </c>
      <c r="G106" s="25">
        <f t="shared" ref="G106" si="69">F106-E106</f>
        <v>2</v>
      </c>
      <c r="H106" s="64">
        <v>1.9771517999999998E-2</v>
      </c>
      <c r="I106" s="64">
        <v>-0.30674097929999999</v>
      </c>
      <c r="J106" s="37">
        <f t="shared" si="52"/>
        <v>306.26699077959</v>
      </c>
      <c r="K106" s="25" t="s">
        <v>204</v>
      </c>
      <c r="L106" s="25" t="s">
        <v>198</v>
      </c>
      <c r="M106" s="25" t="s">
        <v>31</v>
      </c>
      <c r="O106" s="30"/>
    </row>
    <row r="107" spans="1:15" s="28" customFormat="1">
      <c r="A107" s="25">
        <v>106</v>
      </c>
      <c r="B107" s="26" t="s">
        <v>235</v>
      </c>
      <c r="C107" s="25" t="s">
        <v>75</v>
      </c>
      <c r="D107" s="25">
        <v>-34</v>
      </c>
      <c r="E107" s="25">
        <v>-40</v>
      </c>
      <c r="F107" s="25">
        <v>-40</v>
      </c>
      <c r="G107" s="25">
        <f t="shared" ref="G107" si="70">F107-E107</f>
        <v>0</v>
      </c>
      <c r="H107" s="64">
        <v>-9.6014490179999995E-2</v>
      </c>
      <c r="I107" s="64">
        <v>-0.2309253614</v>
      </c>
      <c r="J107" s="37">
        <f t="shared" si="52"/>
        <v>741.23011063303693</v>
      </c>
      <c r="K107" s="25" t="s">
        <v>204</v>
      </c>
      <c r="L107" s="25" t="s">
        <v>198</v>
      </c>
      <c r="M107" s="25" t="s">
        <v>31</v>
      </c>
      <c r="O107" s="30"/>
    </row>
    <row r="108" spans="1:15" s="28" customFormat="1">
      <c r="A108" s="25">
        <v>107</v>
      </c>
      <c r="B108" s="26" t="s">
        <v>236</v>
      </c>
      <c r="C108" s="25" t="s">
        <v>75</v>
      </c>
      <c r="D108" s="25">
        <v>-45</v>
      </c>
      <c r="E108" s="25">
        <v>-44</v>
      </c>
      <c r="F108" s="25">
        <v>-38</v>
      </c>
      <c r="G108" s="25">
        <f t="shared" ref="G108" si="71">F108-E108</f>
        <v>6</v>
      </c>
      <c r="H108" s="64">
        <v>0.14143852139999999</v>
      </c>
      <c r="I108" s="64">
        <v>-8.9565290610000001E-2</v>
      </c>
      <c r="J108" s="37">
        <f t="shared" si="52"/>
        <v>432.8932892054226</v>
      </c>
      <c r="K108" s="25" t="s">
        <v>204</v>
      </c>
      <c r="L108" s="25" t="s">
        <v>198</v>
      </c>
      <c r="M108" s="25" t="s">
        <v>32</v>
      </c>
      <c r="O108" s="30"/>
    </row>
    <row r="109" spans="1:15" s="28" customFormat="1">
      <c r="A109" s="25">
        <v>108</v>
      </c>
      <c r="B109" s="26" t="s">
        <v>237</v>
      </c>
      <c r="C109" s="25" t="s">
        <v>75</v>
      </c>
      <c r="D109" s="25">
        <v>-40</v>
      </c>
      <c r="E109" s="25">
        <v>-43</v>
      </c>
      <c r="F109" s="25">
        <v>-43</v>
      </c>
      <c r="G109" s="25">
        <f t="shared" ref="G109" si="72">F109-E109</f>
        <v>0</v>
      </c>
      <c r="H109" s="64">
        <v>0.34886668879999999</v>
      </c>
      <c r="I109" s="64">
        <v>-1.274928099E-2</v>
      </c>
      <c r="J109" s="37">
        <f t="shared" si="52"/>
        <v>276.5364595431796</v>
      </c>
      <c r="K109" s="25" t="s">
        <v>204</v>
      </c>
      <c r="L109" s="25" t="s">
        <v>198</v>
      </c>
      <c r="M109" s="25" t="s">
        <v>32</v>
      </c>
      <c r="N109" s="30"/>
      <c r="O109" s="30"/>
    </row>
    <row r="110" spans="1:15" s="28" customFormat="1">
      <c r="A110" s="25">
        <v>109</v>
      </c>
      <c r="B110" s="26" t="s">
        <v>238</v>
      </c>
      <c r="C110" s="25" t="s">
        <v>75</v>
      </c>
      <c r="D110" s="25">
        <v>-48</v>
      </c>
      <c r="E110" s="25">
        <v>-45</v>
      </c>
      <c r="F110" s="25">
        <v>-46</v>
      </c>
      <c r="G110" s="25">
        <f t="shared" ref="G110" si="73">F110-E110</f>
        <v>-1</v>
      </c>
      <c r="H110" s="64">
        <v>-0.1411320026</v>
      </c>
      <c r="I110" s="64">
        <v>-0.77883956990000003</v>
      </c>
      <c r="J110" s="37">
        <f t="shared" si="52"/>
        <v>156.81168787661019</v>
      </c>
      <c r="K110" s="25" t="s">
        <v>204</v>
      </c>
      <c r="L110" s="25" t="s">
        <v>198</v>
      </c>
      <c r="M110" s="25" t="s">
        <v>39</v>
      </c>
      <c r="N110" s="30"/>
      <c r="O110" s="30"/>
    </row>
    <row r="111" spans="1:15" s="28" customFormat="1">
      <c r="A111" s="25">
        <v>110</v>
      </c>
      <c r="B111" s="26" t="s">
        <v>239</v>
      </c>
      <c r="C111" s="25" t="s">
        <v>75</v>
      </c>
      <c r="D111" s="25">
        <v>-45</v>
      </c>
      <c r="E111" s="25">
        <v>-51</v>
      </c>
      <c r="F111" s="25"/>
      <c r="G111" s="25"/>
      <c r="H111" s="64">
        <v>-3.2060951630000001E-2</v>
      </c>
      <c r="I111" s="64">
        <v>-0.26931199369999997</v>
      </c>
      <c r="J111" s="37">
        <f t="shared" si="52"/>
        <v>421.49446058279227</v>
      </c>
      <c r="K111" s="25" t="s">
        <v>204</v>
      </c>
      <c r="L111" s="25" t="s">
        <v>198</v>
      </c>
      <c r="M111" s="25" t="s">
        <v>39</v>
      </c>
      <c r="N111" s="30"/>
      <c r="O111" s="31" t="s">
        <v>222</v>
      </c>
    </row>
    <row r="112" spans="1:15" s="28" customFormat="1">
      <c r="A112" s="25">
        <v>111</v>
      </c>
      <c r="B112" s="26" t="s">
        <v>241</v>
      </c>
      <c r="C112" s="25" t="s">
        <v>220</v>
      </c>
      <c r="D112" s="25">
        <v>-35</v>
      </c>
      <c r="E112" s="25">
        <v>-39</v>
      </c>
      <c r="F112" s="25">
        <v>-60</v>
      </c>
      <c r="G112" s="25">
        <f t="shared" ref="G112" si="74">F112-E112</f>
        <v>-21</v>
      </c>
      <c r="H112" s="64">
        <v>-0.53719071939999996</v>
      </c>
      <c r="I112" s="64">
        <v>-1.05578175</v>
      </c>
      <c r="J112" s="37">
        <f t="shared" si="52"/>
        <v>192.83017657343956</v>
      </c>
      <c r="K112" s="25" t="s">
        <v>205</v>
      </c>
      <c r="L112" s="25" t="s">
        <v>242</v>
      </c>
      <c r="M112" s="25" t="s">
        <v>31</v>
      </c>
      <c r="N112" s="30"/>
      <c r="O112" s="30"/>
    </row>
    <row r="113" spans="1:19" s="28" customFormat="1">
      <c r="A113" s="25">
        <v>112</v>
      </c>
      <c r="B113" s="26" t="s">
        <v>243</v>
      </c>
      <c r="C113" s="25" t="s">
        <v>220</v>
      </c>
      <c r="D113" s="25">
        <v>-33</v>
      </c>
      <c r="E113" s="25">
        <v>-36</v>
      </c>
      <c r="F113" s="25">
        <v>-50</v>
      </c>
      <c r="G113" s="25">
        <f t="shared" ref="G113" si="75">F113-E113</f>
        <v>-14</v>
      </c>
      <c r="H113" s="64">
        <v>-0.43606952490000001</v>
      </c>
      <c r="I113" s="64">
        <v>-0.63412297569999998</v>
      </c>
      <c r="J113" s="37">
        <f t="shared" si="52"/>
        <v>504.91420167671225</v>
      </c>
      <c r="K113" s="25" t="s">
        <v>205</v>
      </c>
      <c r="L113" s="25" t="s">
        <v>242</v>
      </c>
      <c r="M113" s="25" t="s">
        <v>31</v>
      </c>
      <c r="N113" s="30"/>
      <c r="O113" s="30"/>
    </row>
    <row r="114" spans="1:19" s="28" customFormat="1">
      <c r="A114" s="25">
        <v>113</v>
      </c>
      <c r="B114" s="26" t="s">
        <v>244</v>
      </c>
      <c r="C114" s="25" t="s">
        <v>220</v>
      </c>
      <c r="D114" s="25">
        <v>-41</v>
      </c>
      <c r="E114" s="25">
        <v>-47</v>
      </c>
      <c r="F114" s="25"/>
      <c r="G114" s="25"/>
      <c r="H114" s="64">
        <v>7.364853734E-2</v>
      </c>
      <c r="I114" s="64">
        <v>-0.17272966310000001</v>
      </c>
      <c r="J114" s="37">
        <f t="shared" si="52"/>
        <v>405.88006496277984</v>
      </c>
      <c r="K114" s="25" t="s">
        <v>205</v>
      </c>
      <c r="L114" s="25" t="s">
        <v>51</v>
      </c>
      <c r="M114" s="25" t="s">
        <v>32</v>
      </c>
      <c r="N114" s="30"/>
      <c r="O114" s="31" t="s">
        <v>245</v>
      </c>
    </row>
    <row r="115" spans="1:19" s="28" customFormat="1">
      <c r="A115" s="25">
        <v>114</v>
      </c>
      <c r="B115" s="26" t="s">
        <v>246</v>
      </c>
      <c r="C115" s="25" t="s">
        <v>220</v>
      </c>
      <c r="D115" s="25">
        <v>-37</v>
      </c>
      <c r="E115" s="25">
        <v>-53</v>
      </c>
      <c r="F115" s="25"/>
      <c r="G115" s="25"/>
      <c r="H115" s="64">
        <v>0.21260988859999999</v>
      </c>
      <c r="I115" s="64">
        <v>-0.1112207799</v>
      </c>
      <c r="J115" s="37">
        <f t="shared" si="52"/>
        <v>308.8033646201734</v>
      </c>
      <c r="K115" s="25" t="s">
        <v>205</v>
      </c>
      <c r="L115" s="25" t="s">
        <v>51</v>
      </c>
      <c r="M115" s="25" t="s">
        <v>32</v>
      </c>
      <c r="N115" s="30"/>
      <c r="O115" s="31" t="s">
        <v>245</v>
      </c>
    </row>
    <row r="116" spans="1:19" s="28" customFormat="1">
      <c r="A116" s="25">
        <v>115</v>
      </c>
      <c r="B116" s="26" t="s">
        <v>247</v>
      </c>
      <c r="C116" s="25" t="s">
        <v>220</v>
      </c>
      <c r="D116" s="25">
        <v>-43</v>
      </c>
      <c r="E116" s="25">
        <v>-37</v>
      </c>
      <c r="F116" s="25">
        <v>-35</v>
      </c>
      <c r="G116" s="25">
        <f t="shared" ref="G116:G118" si="76">F116-E116</f>
        <v>2</v>
      </c>
      <c r="H116" s="64">
        <v>-5.5232244379999995E-4</v>
      </c>
      <c r="I116" s="64">
        <v>-0.25903922610000002</v>
      </c>
      <c r="J116" s="37">
        <f t="shared" si="52"/>
        <v>386.86679512786765</v>
      </c>
      <c r="K116" s="25" t="s">
        <v>205</v>
      </c>
      <c r="L116" s="25" t="s">
        <v>51</v>
      </c>
      <c r="M116" s="25" t="s">
        <v>39</v>
      </c>
      <c r="N116" s="30"/>
      <c r="O116" s="30"/>
    </row>
    <row r="117" spans="1:19" s="28" customFormat="1">
      <c r="A117" s="25">
        <v>116</v>
      </c>
      <c r="B117" s="26" t="s">
        <v>248</v>
      </c>
      <c r="C117" s="25" t="s">
        <v>220</v>
      </c>
      <c r="D117" s="25">
        <v>-43</v>
      </c>
      <c r="E117" s="25">
        <v>-44</v>
      </c>
      <c r="F117" s="25">
        <v>-50</v>
      </c>
      <c r="G117" s="25">
        <f t="shared" si="76"/>
        <v>-6</v>
      </c>
      <c r="H117" s="64">
        <v>-0.2982522621</v>
      </c>
      <c r="I117" s="64">
        <v>-0.88447222550000004</v>
      </c>
      <c r="J117" s="37">
        <f t="shared" si="52"/>
        <v>170.58443288081307</v>
      </c>
      <c r="K117" s="25" t="s">
        <v>205</v>
      </c>
      <c r="L117" s="25" t="s">
        <v>51</v>
      </c>
      <c r="M117" s="25" t="s">
        <v>39</v>
      </c>
      <c r="N117" s="30"/>
      <c r="O117" s="30"/>
    </row>
    <row r="118" spans="1:19" s="28" customFormat="1">
      <c r="A118" s="25">
        <v>117</v>
      </c>
      <c r="B118" s="26" t="s">
        <v>250</v>
      </c>
      <c r="C118" s="25" t="s">
        <v>220</v>
      </c>
      <c r="D118" s="25">
        <v>-28</v>
      </c>
      <c r="E118" s="25">
        <v>-39</v>
      </c>
      <c r="F118" s="25">
        <v>-44</v>
      </c>
      <c r="G118" s="25">
        <f t="shared" si="76"/>
        <v>-5</v>
      </c>
      <c r="H118" s="64">
        <v>-0.40209085239999998</v>
      </c>
      <c r="I118" s="64">
        <v>-0.67022867519999996</v>
      </c>
      <c r="J118" s="37">
        <f t="shared" si="52"/>
        <v>372.94253737037508</v>
      </c>
      <c r="K118" s="25" t="s">
        <v>205</v>
      </c>
      <c r="L118" s="25" t="s">
        <v>51</v>
      </c>
      <c r="M118" s="25" t="s">
        <v>31</v>
      </c>
      <c r="N118" s="30"/>
      <c r="O118" s="30"/>
    </row>
    <row r="119" spans="1:19" s="28" customFormat="1">
      <c r="A119" s="25">
        <v>118</v>
      </c>
      <c r="B119" s="26" t="s">
        <v>251</v>
      </c>
      <c r="C119" s="25" t="s">
        <v>220</v>
      </c>
      <c r="D119" s="25">
        <v>-41</v>
      </c>
      <c r="E119" s="25">
        <v>-44</v>
      </c>
      <c r="F119" s="25">
        <v>-52</v>
      </c>
      <c r="G119" s="25">
        <f t="shared" ref="G119:G122" si="77">F119-E119</f>
        <v>-8</v>
      </c>
      <c r="H119" s="64">
        <v>-0.37240104709999999</v>
      </c>
      <c r="I119" s="64">
        <v>-0.74485410600000002</v>
      </c>
      <c r="J119" s="37">
        <f t="shared" si="52"/>
        <v>268.49021000213884</v>
      </c>
      <c r="K119" s="25" t="s">
        <v>205</v>
      </c>
      <c r="L119" s="25" t="s">
        <v>51</v>
      </c>
      <c r="M119" s="25" t="s">
        <v>32</v>
      </c>
      <c r="N119" s="30"/>
      <c r="O119" s="30"/>
    </row>
    <row r="120" spans="1:19" s="28" customFormat="1">
      <c r="A120" s="25">
        <v>119</v>
      </c>
      <c r="B120" s="26" t="s">
        <v>252</v>
      </c>
      <c r="C120" s="25" t="s">
        <v>220</v>
      </c>
      <c r="D120" s="25">
        <v>-46</v>
      </c>
      <c r="E120" s="25">
        <v>-43</v>
      </c>
      <c r="F120" s="25"/>
      <c r="G120" s="25"/>
      <c r="H120" s="64">
        <v>-0.13970616650000001</v>
      </c>
      <c r="I120" s="64">
        <v>-0.50216605390000002</v>
      </c>
      <c r="J120" s="37">
        <f t="shared" si="52"/>
        <v>275.89259798462319</v>
      </c>
      <c r="K120" s="25" t="s">
        <v>205</v>
      </c>
      <c r="L120" s="25" t="s">
        <v>51</v>
      </c>
      <c r="M120" s="25" t="s">
        <v>32</v>
      </c>
      <c r="N120" s="30"/>
      <c r="O120" s="31" t="s">
        <v>222</v>
      </c>
    </row>
    <row r="121" spans="1:19" s="28" customFormat="1">
      <c r="A121" s="25">
        <v>120</v>
      </c>
      <c r="B121" s="26" t="s">
        <v>253</v>
      </c>
      <c r="C121" s="25" t="s">
        <v>220</v>
      </c>
      <c r="D121" s="25">
        <v>-52</v>
      </c>
      <c r="E121" s="25">
        <v>-53</v>
      </c>
      <c r="F121" s="25">
        <v>-45</v>
      </c>
      <c r="G121" s="25">
        <f t="shared" si="77"/>
        <v>8</v>
      </c>
      <c r="H121" s="64">
        <v>-0.1553098873</v>
      </c>
      <c r="I121" s="64">
        <v>-0.65551483489999995</v>
      </c>
      <c r="J121" s="37">
        <f t="shared" si="52"/>
        <v>199.91805454904704</v>
      </c>
      <c r="K121" s="25" t="s">
        <v>205</v>
      </c>
      <c r="L121" s="25" t="s">
        <v>51</v>
      </c>
      <c r="M121" s="25" t="s">
        <v>39</v>
      </c>
      <c r="N121" s="30"/>
      <c r="O121" s="30"/>
      <c r="P121" s="31"/>
      <c r="Q121" s="25"/>
      <c r="R121" s="25"/>
    </row>
    <row r="122" spans="1:19" s="28" customFormat="1">
      <c r="A122" s="25">
        <v>121</v>
      </c>
      <c r="B122" s="26" t="s">
        <v>260</v>
      </c>
      <c r="C122" s="25" t="s">
        <v>200</v>
      </c>
      <c r="D122" s="25">
        <v>-54</v>
      </c>
      <c r="E122" s="25">
        <v>-53</v>
      </c>
      <c r="F122" s="25">
        <v>-58</v>
      </c>
      <c r="G122" s="25">
        <f t="shared" si="77"/>
        <v>-5</v>
      </c>
      <c r="H122" s="64">
        <v>-1.335475502</v>
      </c>
      <c r="I122" s="64">
        <v>-2.4559706810000002</v>
      </c>
      <c r="J122" s="37">
        <f t="shared" si="52"/>
        <v>89.246256364303363</v>
      </c>
      <c r="K122" s="25" t="s">
        <v>205</v>
      </c>
      <c r="L122" s="25" t="s">
        <v>201</v>
      </c>
      <c r="M122" s="25" t="s">
        <v>31</v>
      </c>
      <c r="N122" s="30"/>
      <c r="O122" s="30"/>
      <c r="P122" s="37"/>
      <c r="Q122" s="37"/>
      <c r="S122" s="25"/>
    </row>
    <row r="123" spans="1:19" s="28" customFormat="1">
      <c r="A123" s="25">
        <v>122</v>
      </c>
      <c r="B123" s="26" t="s">
        <v>261</v>
      </c>
      <c r="C123" s="25" t="s">
        <v>200</v>
      </c>
      <c r="D123" s="25">
        <v>-40</v>
      </c>
      <c r="E123" s="25">
        <v>-39</v>
      </c>
      <c r="F123" s="25">
        <v>-43</v>
      </c>
      <c r="G123" s="25">
        <f t="shared" ref="G123:G124" si="78">F123-E123</f>
        <v>-4</v>
      </c>
      <c r="H123" s="64">
        <v>-0.14816582950000001</v>
      </c>
      <c r="I123" s="64">
        <v>-0.54522156190000004</v>
      </c>
      <c r="J123" s="37">
        <f t="shared" si="52"/>
        <v>251.85381255057283</v>
      </c>
      <c r="K123" s="25" t="s">
        <v>205</v>
      </c>
      <c r="L123" s="25" t="s">
        <v>215</v>
      </c>
      <c r="M123" s="25" t="s">
        <v>39</v>
      </c>
      <c r="N123" s="30"/>
      <c r="O123" s="30"/>
      <c r="P123" s="37"/>
      <c r="Q123" s="37"/>
      <c r="S123" s="25"/>
    </row>
    <row r="124" spans="1:19" s="28" customFormat="1">
      <c r="A124" s="25">
        <v>123</v>
      </c>
      <c r="B124" s="26" t="s">
        <v>263</v>
      </c>
      <c r="C124" s="25" t="s">
        <v>200</v>
      </c>
      <c r="D124" s="25">
        <v>-40</v>
      </c>
      <c r="E124" s="25">
        <v>-36</v>
      </c>
      <c r="F124" s="25">
        <v>-43</v>
      </c>
      <c r="G124" s="25">
        <f t="shared" si="78"/>
        <v>-7</v>
      </c>
      <c r="H124" s="64">
        <v>-0.39328388380000001</v>
      </c>
      <c r="I124" s="64">
        <v>-0.88595358670000002</v>
      </c>
      <c r="J124" s="37">
        <f t="shared" si="52"/>
        <v>202.97574503033235</v>
      </c>
      <c r="K124" s="25" t="s">
        <v>205</v>
      </c>
      <c r="L124" s="25" t="s">
        <v>201</v>
      </c>
      <c r="M124" s="25" t="s">
        <v>31</v>
      </c>
      <c r="N124" s="30"/>
      <c r="O124" s="30"/>
      <c r="P124" s="37"/>
      <c r="Q124" s="37"/>
      <c r="S124" s="25"/>
    </row>
    <row r="125" spans="1:19" s="28" customFormat="1">
      <c r="A125" s="25">
        <v>124</v>
      </c>
      <c r="B125" s="26" t="s">
        <v>264</v>
      </c>
      <c r="C125" s="25" t="s">
        <v>200</v>
      </c>
      <c r="D125" s="25">
        <v>-36</v>
      </c>
      <c r="E125" s="25">
        <v>-51</v>
      </c>
      <c r="F125" s="25">
        <v>-28</v>
      </c>
      <c r="G125" s="25">
        <f t="shared" ref="G125:G127" si="79">F125-E125</f>
        <v>23</v>
      </c>
      <c r="H125" s="64">
        <v>-0.26415308830000001</v>
      </c>
      <c r="I125" s="64">
        <v>-0.65014004989999996</v>
      </c>
      <c r="J125" s="37">
        <f t="shared" si="52"/>
        <v>259.07610864750001</v>
      </c>
      <c r="K125" s="25" t="s">
        <v>205</v>
      </c>
      <c r="L125" s="25" t="s">
        <v>215</v>
      </c>
      <c r="M125" s="25" t="s">
        <v>39</v>
      </c>
      <c r="N125" s="30"/>
      <c r="O125" s="30"/>
      <c r="P125" s="37"/>
      <c r="Q125" s="37"/>
      <c r="S125" s="25"/>
    </row>
    <row r="126" spans="1:19" s="102" customFormat="1">
      <c r="A126" s="100">
        <v>125</v>
      </c>
      <c r="B126" s="101" t="s">
        <v>270</v>
      </c>
      <c r="C126" s="100" t="s">
        <v>156</v>
      </c>
      <c r="D126" s="100">
        <v>-38</v>
      </c>
      <c r="E126" s="100">
        <v>-43</v>
      </c>
      <c r="F126" s="100"/>
      <c r="G126" s="100"/>
      <c r="H126" s="103">
        <v>-6.994138641E-2</v>
      </c>
      <c r="I126" s="103">
        <v>-0.27011845779999999</v>
      </c>
      <c r="J126" s="104">
        <f>(10*1000)/((H126-I126)*100)</f>
        <v>499.55771310677483</v>
      </c>
      <c r="K126" s="100" t="s">
        <v>204</v>
      </c>
      <c r="L126" s="100" t="s">
        <v>198</v>
      </c>
      <c r="M126" s="100" t="s">
        <v>31</v>
      </c>
      <c r="O126" s="105"/>
    </row>
    <row r="127" spans="1:19" s="102" customFormat="1">
      <c r="A127" s="100">
        <v>126</v>
      </c>
      <c r="B127" s="101" t="s">
        <v>271</v>
      </c>
      <c r="C127" s="100" t="s">
        <v>156</v>
      </c>
      <c r="D127" s="100">
        <v>-40</v>
      </c>
      <c r="E127" s="100">
        <v>-23</v>
      </c>
      <c r="F127" s="100">
        <v>-30</v>
      </c>
      <c r="G127" s="100">
        <f t="shared" si="79"/>
        <v>-7</v>
      </c>
      <c r="H127" s="103">
        <v>-0.51498912409999997</v>
      </c>
      <c r="I127" s="103">
        <v>-1.0659077219999999</v>
      </c>
      <c r="J127" s="104">
        <f t="shared" ref="J127:J165" si="80">(10*1000)/((H127-I127)*100)</f>
        <v>181.51501942606683</v>
      </c>
      <c r="K127" s="100" t="s">
        <v>204</v>
      </c>
      <c r="L127" s="100" t="s">
        <v>198</v>
      </c>
      <c r="M127" s="100" t="s">
        <v>31</v>
      </c>
      <c r="O127" s="105"/>
    </row>
    <row r="128" spans="1:19" s="102" customFormat="1">
      <c r="A128" s="100">
        <v>127</v>
      </c>
      <c r="B128" s="101" t="s">
        <v>272</v>
      </c>
      <c r="C128" s="100" t="s">
        <v>156</v>
      </c>
      <c r="D128" s="100">
        <v>-34</v>
      </c>
      <c r="E128" s="100">
        <v>-41</v>
      </c>
      <c r="F128" s="100">
        <v>-21</v>
      </c>
      <c r="G128" s="100">
        <f t="shared" ref="G128" si="81">F128-E128</f>
        <v>20</v>
      </c>
      <c r="H128" s="103">
        <v>-0.1170153077</v>
      </c>
      <c r="I128" s="103">
        <v>-0.41767964000000002</v>
      </c>
      <c r="J128" s="104">
        <f t="shared" si="80"/>
        <v>332.59681730462444</v>
      </c>
      <c r="K128" s="100" t="s">
        <v>204</v>
      </c>
      <c r="L128" s="100" t="s">
        <v>198</v>
      </c>
      <c r="M128" s="100" t="s">
        <v>39</v>
      </c>
      <c r="O128" s="105"/>
    </row>
    <row r="129" spans="1:15" s="102" customFormat="1">
      <c r="A129" s="100">
        <v>128</v>
      </c>
      <c r="B129" s="101" t="s">
        <v>273</v>
      </c>
      <c r="C129" s="100" t="s">
        <v>156</v>
      </c>
      <c r="D129" s="100">
        <v>-42</v>
      </c>
      <c r="E129" s="100">
        <v>-48</v>
      </c>
      <c r="F129" s="100">
        <v>-22</v>
      </c>
      <c r="G129" s="100">
        <f t="shared" ref="G129" si="82">F129-E129</f>
        <v>26</v>
      </c>
      <c r="H129" s="103">
        <v>-9.9749998249999999E-2</v>
      </c>
      <c r="I129" s="103">
        <v>-0.33673992699999999</v>
      </c>
      <c r="J129" s="104">
        <f t="shared" si="80"/>
        <v>421.95885929604088</v>
      </c>
      <c r="K129" s="100" t="s">
        <v>204</v>
      </c>
      <c r="L129" s="100" t="s">
        <v>198</v>
      </c>
      <c r="M129" s="100" t="s">
        <v>39</v>
      </c>
      <c r="O129" s="105"/>
    </row>
    <row r="130" spans="1:15" s="102" customFormat="1">
      <c r="A130" s="100">
        <v>129</v>
      </c>
      <c r="B130" s="101" t="s">
        <v>274</v>
      </c>
      <c r="C130" s="100" t="s">
        <v>156</v>
      </c>
      <c r="D130" s="100">
        <v>-30</v>
      </c>
      <c r="E130" s="100">
        <v>-39</v>
      </c>
      <c r="F130" s="100">
        <v>-36</v>
      </c>
      <c r="G130" s="100">
        <f t="shared" ref="G130:G131" si="83">F130-E130</f>
        <v>3</v>
      </c>
      <c r="H130" s="103">
        <v>-0.21337084810000001</v>
      </c>
      <c r="I130" s="103">
        <v>-0.58301330340000002</v>
      </c>
      <c r="J130" s="104">
        <f t="shared" si="80"/>
        <v>270.53169506419522</v>
      </c>
      <c r="K130" s="100" t="s">
        <v>204</v>
      </c>
      <c r="L130" s="100" t="s">
        <v>198</v>
      </c>
      <c r="M130" s="100" t="s">
        <v>30</v>
      </c>
      <c r="O130" s="105"/>
    </row>
    <row r="131" spans="1:15" s="102" customFormat="1">
      <c r="A131" s="100">
        <v>130</v>
      </c>
      <c r="B131" s="101" t="s">
        <v>276</v>
      </c>
      <c r="C131" s="100" t="s">
        <v>75</v>
      </c>
      <c r="D131" s="100">
        <v>-42</v>
      </c>
      <c r="E131" s="100">
        <v>-40</v>
      </c>
      <c r="F131" s="100">
        <v>-36</v>
      </c>
      <c r="G131" s="100">
        <f t="shared" si="83"/>
        <v>4</v>
      </c>
      <c r="H131" s="103">
        <v>-0.1641915404</v>
      </c>
      <c r="I131" s="103">
        <v>-0.52045620339999998</v>
      </c>
      <c r="J131" s="104">
        <f t="shared" si="80"/>
        <v>280.69020137425196</v>
      </c>
      <c r="K131" s="100" t="s">
        <v>204</v>
      </c>
      <c r="L131" s="100" t="s">
        <v>198</v>
      </c>
      <c r="M131" s="100" t="s">
        <v>31</v>
      </c>
      <c r="O131" s="105"/>
    </row>
    <row r="132" spans="1:15" s="102" customFormat="1">
      <c r="A132" s="100">
        <v>131</v>
      </c>
      <c r="B132" s="101" t="s">
        <v>277</v>
      </c>
      <c r="C132" s="100" t="s">
        <v>75</v>
      </c>
      <c r="D132" s="100">
        <v>-40</v>
      </c>
      <c r="E132" s="100">
        <v>-39</v>
      </c>
      <c r="F132" s="100">
        <v>-33</v>
      </c>
      <c r="G132" s="100">
        <f t="shared" ref="G132" si="84">F132-E132</f>
        <v>6</v>
      </c>
      <c r="H132" s="103">
        <v>-0.1567206713</v>
      </c>
      <c r="I132" s="103">
        <v>-0.4442475722</v>
      </c>
      <c r="J132" s="104">
        <f t="shared" si="80"/>
        <v>347.79354448917934</v>
      </c>
      <c r="K132" s="100" t="s">
        <v>204</v>
      </c>
      <c r="L132" s="100" t="s">
        <v>198</v>
      </c>
      <c r="M132" s="100" t="s">
        <v>31</v>
      </c>
      <c r="O132" s="105"/>
    </row>
    <row r="133" spans="1:15" s="102" customFormat="1">
      <c r="A133" s="100">
        <v>132</v>
      </c>
      <c r="B133" s="101" t="s">
        <v>278</v>
      </c>
      <c r="C133" s="100" t="s">
        <v>75</v>
      </c>
      <c r="D133" s="100">
        <v>-34</v>
      </c>
      <c r="E133" s="100">
        <v>-41</v>
      </c>
      <c r="F133" s="100"/>
      <c r="G133" s="100"/>
      <c r="H133" s="103">
        <v>-0.2257954358</v>
      </c>
      <c r="I133" s="103">
        <v>-0.56547892040000003</v>
      </c>
      <c r="J133" s="104">
        <f t="shared" si="80"/>
        <v>294.39170443554735</v>
      </c>
      <c r="K133" s="100" t="s">
        <v>204</v>
      </c>
      <c r="L133" s="100" t="s">
        <v>198</v>
      </c>
      <c r="M133" s="100" t="s">
        <v>32</v>
      </c>
      <c r="O133" s="105"/>
    </row>
    <row r="134" spans="1:15" s="102" customFormat="1">
      <c r="A134" s="100">
        <v>133</v>
      </c>
      <c r="B134" s="101" t="s">
        <v>279</v>
      </c>
      <c r="C134" s="100" t="s">
        <v>75</v>
      </c>
      <c r="D134" s="100">
        <v>-48</v>
      </c>
      <c r="E134" s="100">
        <v>-56</v>
      </c>
      <c r="F134" s="100"/>
      <c r="G134" s="100"/>
      <c r="H134" s="103">
        <v>-2.3970717969999999E-2</v>
      </c>
      <c r="I134" s="103">
        <v>-0.3226329067</v>
      </c>
      <c r="J134" s="104">
        <f t="shared" si="80"/>
        <v>334.82644865501584</v>
      </c>
      <c r="K134" s="100" t="s">
        <v>204</v>
      </c>
      <c r="L134" s="100" t="s">
        <v>198</v>
      </c>
      <c r="M134" s="100" t="s">
        <v>39</v>
      </c>
      <c r="O134" s="105"/>
    </row>
    <row r="135" spans="1:15" s="102" customFormat="1">
      <c r="A135" s="100">
        <v>134</v>
      </c>
      <c r="B135" s="101" t="s">
        <v>280</v>
      </c>
      <c r="C135" s="100" t="s">
        <v>75</v>
      </c>
      <c r="D135" s="100">
        <v>-44</v>
      </c>
      <c r="E135" s="100">
        <v>-43</v>
      </c>
      <c r="F135" s="100">
        <v>-60</v>
      </c>
      <c r="G135" s="100">
        <f t="shared" ref="G135" si="85">F135-E135</f>
        <v>-17</v>
      </c>
      <c r="H135" s="103">
        <v>1.7375378489999999E-2</v>
      </c>
      <c r="I135" s="103">
        <v>-0.195473008</v>
      </c>
      <c r="J135" s="104">
        <f t="shared" si="80"/>
        <v>469.81798475929804</v>
      </c>
      <c r="K135" s="100" t="s">
        <v>204</v>
      </c>
      <c r="L135" s="100" t="s">
        <v>242</v>
      </c>
      <c r="M135" s="100" t="s">
        <v>39</v>
      </c>
      <c r="O135" s="105"/>
    </row>
    <row r="136" spans="1:15" s="102" customFormat="1">
      <c r="A136" s="100">
        <v>135</v>
      </c>
      <c r="B136" s="101" t="s">
        <v>281</v>
      </c>
      <c r="C136" s="100" t="s">
        <v>75</v>
      </c>
      <c r="D136" s="100">
        <v>-37</v>
      </c>
      <c r="E136" s="100">
        <v>-44</v>
      </c>
      <c r="F136" s="100"/>
      <c r="G136" s="100"/>
      <c r="H136" s="103">
        <v>1.0555728049999999E-2</v>
      </c>
      <c r="I136" s="103">
        <v>-0.18220104509999999</v>
      </c>
      <c r="J136" s="104">
        <f t="shared" si="80"/>
        <v>518.78851448805756</v>
      </c>
      <c r="K136" s="100" t="s">
        <v>204</v>
      </c>
      <c r="L136" s="100" t="s">
        <v>198</v>
      </c>
      <c r="M136" s="100" t="s">
        <v>30</v>
      </c>
      <c r="O136" s="105"/>
    </row>
    <row r="137" spans="1:15" s="102" customFormat="1">
      <c r="A137" s="100">
        <v>136</v>
      </c>
      <c r="B137" s="101" t="s">
        <v>283</v>
      </c>
      <c r="C137" s="100" t="s">
        <v>80</v>
      </c>
      <c r="D137" s="100">
        <v>-35</v>
      </c>
      <c r="E137" s="100">
        <v>-40</v>
      </c>
      <c r="F137" s="100">
        <v>-54</v>
      </c>
      <c r="G137" s="100">
        <f t="shared" ref="G137" si="86">F137-E137</f>
        <v>-14</v>
      </c>
      <c r="H137" s="103">
        <v>-0.13752639729999999</v>
      </c>
      <c r="I137" s="103">
        <v>-0.55088785689999997</v>
      </c>
      <c r="J137" s="104">
        <f t="shared" si="80"/>
        <v>241.91902190583423</v>
      </c>
      <c r="K137" s="100" t="s">
        <v>204</v>
      </c>
      <c r="L137" s="100" t="s">
        <v>198</v>
      </c>
      <c r="M137" s="100" t="s">
        <v>31</v>
      </c>
      <c r="O137" s="105"/>
    </row>
    <row r="138" spans="1:15" s="102" customFormat="1">
      <c r="A138" s="100">
        <v>137</v>
      </c>
      <c r="B138" s="101" t="s">
        <v>284</v>
      </c>
      <c r="C138" s="100" t="s">
        <v>80</v>
      </c>
      <c r="D138" s="100">
        <v>-34</v>
      </c>
      <c r="E138" s="100">
        <v>-42</v>
      </c>
      <c r="F138" s="100">
        <v>-52</v>
      </c>
      <c r="G138" s="100">
        <f t="shared" ref="G138" si="87">F138-E138</f>
        <v>-10</v>
      </c>
      <c r="H138" s="103">
        <v>-5.1101732410000003E-3</v>
      </c>
      <c r="I138" s="103">
        <v>-0.53316140810000001</v>
      </c>
      <c r="J138" s="104">
        <f t="shared" si="80"/>
        <v>189.37556320022992</v>
      </c>
      <c r="K138" s="100" t="s">
        <v>204</v>
      </c>
      <c r="L138" s="100" t="s">
        <v>198</v>
      </c>
      <c r="M138" s="100" t="s">
        <v>31</v>
      </c>
      <c r="O138" s="105"/>
    </row>
    <row r="139" spans="1:15" s="102" customFormat="1">
      <c r="A139" s="100">
        <v>138</v>
      </c>
      <c r="B139" s="101" t="s">
        <v>285</v>
      </c>
      <c r="C139" s="100" t="s">
        <v>80</v>
      </c>
      <c r="D139" s="100">
        <v>-46</v>
      </c>
      <c r="E139" s="100">
        <v>-40</v>
      </c>
      <c r="F139" s="100">
        <v>-54</v>
      </c>
      <c r="G139" s="100">
        <f t="shared" ref="G139" si="88">F139-E139</f>
        <v>-14</v>
      </c>
      <c r="H139" s="103">
        <v>-0.18727468259999999</v>
      </c>
      <c r="I139" s="103">
        <v>-0.65514847460000003</v>
      </c>
      <c r="J139" s="104">
        <f t="shared" si="80"/>
        <v>213.73285212778063</v>
      </c>
      <c r="K139" s="100" t="s">
        <v>204</v>
      </c>
      <c r="L139" s="100" t="s">
        <v>198</v>
      </c>
      <c r="M139" s="100" t="s">
        <v>32</v>
      </c>
      <c r="O139" s="105"/>
    </row>
    <row r="140" spans="1:15" s="102" customFormat="1">
      <c r="A140" s="100">
        <v>139</v>
      </c>
      <c r="B140" s="101" t="s">
        <v>286</v>
      </c>
      <c r="C140" s="100" t="s">
        <v>80</v>
      </c>
      <c r="D140" s="100">
        <v>-44</v>
      </c>
      <c r="E140" s="100">
        <v>-51</v>
      </c>
      <c r="F140" s="100">
        <v>-48</v>
      </c>
      <c r="G140" s="100">
        <f t="shared" ref="G140" si="89">F140-E140</f>
        <v>3</v>
      </c>
      <c r="H140" s="103">
        <v>-3.6892892769999998E-2</v>
      </c>
      <c r="I140" s="103">
        <v>-0.53582534729999998</v>
      </c>
      <c r="J140" s="104">
        <f t="shared" si="80"/>
        <v>200.4279318614403</v>
      </c>
      <c r="K140" s="100" t="s">
        <v>204</v>
      </c>
      <c r="L140" s="100" t="s">
        <v>287</v>
      </c>
      <c r="M140" s="100" t="s">
        <v>39</v>
      </c>
      <c r="O140" s="105"/>
    </row>
    <row r="141" spans="1:15" s="71" customFormat="1">
      <c r="A141" s="67">
        <v>140</v>
      </c>
      <c r="B141" s="68" t="s">
        <v>402</v>
      </c>
      <c r="C141" s="67" t="s">
        <v>80</v>
      </c>
      <c r="D141" s="67">
        <v>-51</v>
      </c>
      <c r="E141" s="67">
        <v>-51</v>
      </c>
      <c r="F141" s="67">
        <v>-41</v>
      </c>
      <c r="G141" s="67">
        <f t="shared" ref="G141" si="90">F141-E141</f>
        <v>10</v>
      </c>
      <c r="H141" s="69">
        <v>-1.330281602E-2</v>
      </c>
      <c r="I141" s="69">
        <v>-0.11433231069999999</v>
      </c>
      <c r="J141" s="66">
        <f t="shared" si="80"/>
        <v>989.80995912866024</v>
      </c>
      <c r="K141" s="67" t="s">
        <v>204</v>
      </c>
      <c r="L141" s="67" t="s">
        <v>407</v>
      </c>
      <c r="M141" s="67" t="s">
        <v>39</v>
      </c>
      <c r="O141" s="70"/>
    </row>
    <row r="142" spans="1:15" s="52" customFormat="1">
      <c r="A142" s="49">
        <v>141</v>
      </c>
      <c r="B142" s="50" t="s">
        <v>406</v>
      </c>
      <c r="C142" s="49" t="s">
        <v>80</v>
      </c>
      <c r="D142" s="49">
        <v>-30</v>
      </c>
      <c r="E142" s="49">
        <v>-36</v>
      </c>
      <c r="F142" s="49">
        <v>-50</v>
      </c>
      <c r="G142" s="49">
        <f t="shared" ref="G142" si="91">F142-E142</f>
        <v>-14</v>
      </c>
      <c r="H142" s="65">
        <v>-0.30941066649999999</v>
      </c>
      <c r="I142" s="65">
        <v>-0.51092428000000001</v>
      </c>
      <c r="J142" s="56">
        <f t="shared" si="80"/>
        <v>496.24438896779543</v>
      </c>
      <c r="K142" s="49" t="s">
        <v>204</v>
      </c>
      <c r="L142" s="49" t="s">
        <v>407</v>
      </c>
      <c r="M142" s="49" t="s">
        <v>31</v>
      </c>
      <c r="O142" s="53"/>
    </row>
    <row r="143" spans="1:15" s="52" customFormat="1">
      <c r="A143" s="49">
        <v>142</v>
      </c>
      <c r="B143" s="50" t="s">
        <v>408</v>
      </c>
      <c r="C143" s="49" t="s">
        <v>80</v>
      </c>
      <c r="D143" s="49">
        <v>-42</v>
      </c>
      <c r="E143" s="49">
        <v>-47</v>
      </c>
      <c r="F143" s="49"/>
      <c r="G143" s="49"/>
      <c r="H143" s="65">
        <v>-2.92623108E-2</v>
      </c>
      <c r="I143" s="65">
        <v>-0.2214445142</v>
      </c>
      <c r="J143" s="56">
        <f t="shared" si="80"/>
        <v>520.3395435729509</v>
      </c>
      <c r="K143" s="49" t="s">
        <v>204</v>
      </c>
      <c r="L143" s="49" t="s">
        <v>407</v>
      </c>
      <c r="M143" s="49" t="s">
        <v>32</v>
      </c>
      <c r="O143" s="57" t="s">
        <v>409</v>
      </c>
    </row>
    <row r="144" spans="1:15" s="52" customFormat="1">
      <c r="A144" s="49">
        <v>143</v>
      </c>
      <c r="B144" s="50" t="s">
        <v>410</v>
      </c>
      <c r="C144" s="49" t="s">
        <v>80</v>
      </c>
      <c r="D144" s="49">
        <v>-40</v>
      </c>
      <c r="E144" s="49">
        <v>-40</v>
      </c>
      <c r="F144" s="49">
        <v>-40</v>
      </c>
      <c r="G144" s="49">
        <f t="shared" ref="G144" si="92">F144-E144</f>
        <v>0</v>
      </c>
      <c r="H144" s="65">
        <v>-0.22260146759999999</v>
      </c>
      <c r="I144" s="65">
        <v>-0.4049737544</v>
      </c>
      <c r="J144" s="56">
        <f t="shared" si="80"/>
        <v>548.32892515991637</v>
      </c>
      <c r="K144" s="49" t="s">
        <v>204</v>
      </c>
      <c r="L144" s="49" t="s">
        <v>407</v>
      </c>
      <c r="M144" s="49" t="s">
        <v>39</v>
      </c>
      <c r="O144" s="57" t="s">
        <v>443</v>
      </c>
    </row>
    <row r="145" spans="1:15" s="52" customFormat="1">
      <c r="A145" s="49">
        <v>144</v>
      </c>
      <c r="B145" s="50" t="s">
        <v>413</v>
      </c>
      <c r="C145" s="49" t="s">
        <v>80</v>
      </c>
      <c r="D145" s="49">
        <v>-46</v>
      </c>
      <c r="E145" s="49">
        <v>-49</v>
      </c>
      <c r="F145" s="49">
        <v>-60</v>
      </c>
      <c r="G145" s="49">
        <f t="shared" ref="G145" si="93">F145-E145</f>
        <v>-11</v>
      </c>
      <c r="H145" s="65">
        <v>-3.0028653190000001E-2</v>
      </c>
      <c r="I145" s="65">
        <v>-0.16695931180000001</v>
      </c>
      <c r="J145" s="56">
        <f t="shared" si="80"/>
        <v>730.29664076045731</v>
      </c>
      <c r="K145" s="49" t="s">
        <v>204</v>
      </c>
      <c r="L145" s="49" t="s">
        <v>407</v>
      </c>
      <c r="M145" s="49" t="s">
        <v>32</v>
      </c>
      <c r="O145" s="57"/>
    </row>
    <row r="146" spans="1:15" s="52" customFormat="1">
      <c r="A146" s="49">
        <v>145</v>
      </c>
      <c r="B146" s="50" t="s">
        <v>414</v>
      </c>
      <c r="C146" s="49" t="s">
        <v>80</v>
      </c>
      <c r="D146" s="49">
        <v>-44</v>
      </c>
      <c r="E146" s="49">
        <v>-43</v>
      </c>
      <c r="F146" s="49">
        <v>-44</v>
      </c>
      <c r="G146" s="49">
        <f t="shared" ref="G146:G148" si="94">F146-E146</f>
        <v>-1</v>
      </c>
      <c r="H146" s="65">
        <v>-0.10062155</v>
      </c>
      <c r="I146" s="65">
        <v>-0.37751995059999999</v>
      </c>
      <c r="J146" s="56">
        <f t="shared" si="80"/>
        <v>361.14329220867302</v>
      </c>
      <c r="K146" s="49" t="s">
        <v>204</v>
      </c>
      <c r="L146" s="49" t="s">
        <v>407</v>
      </c>
      <c r="M146" s="49" t="s">
        <v>39</v>
      </c>
      <c r="O146" s="57" t="s">
        <v>443</v>
      </c>
    </row>
    <row r="147" spans="1:15" s="52" customFormat="1">
      <c r="A147" s="49">
        <v>146</v>
      </c>
      <c r="B147" s="50" t="s">
        <v>416</v>
      </c>
      <c r="C147" s="49" t="s">
        <v>80</v>
      </c>
      <c r="D147" s="49">
        <v>-43</v>
      </c>
      <c r="E147" s="49">
        <v>-42</v>
      </c>
      <c r="F147" s="49"/>
      <c r="G147" s="49"/>
      <c r="H147" s="65">
        <v>2.4608289620000001E-2</v>
      </c>
      <c r="I147" s="65">
        <v>-0.1926649017</v>
      </c>
      <c r="J147" s="56">
        <f t="shared" si="80"/>
        <v>460.25006303110803</v>
      </c>
      <c r="K147" s="49" t="s">
        <v>204</v>
      </c>
      <c r="L147" s="49"/>
      <c r="M147" s="49" t="s">
        <v>31</v>
      </c>
      <c r="O147" s="57" t="s">
        <v>409</v>
      </c>
    </row>
    <row r="148" spans="1:15" s="52" customFormat="1">
      <c r="A148" s="49">
        <v>147</v>
      </c>
      <c r="B148" s="50" t="s">
        <v>417</v>
      </c>
      <c r="C148" s="49" t="s">
        <v>80</v>
      </c>
      <c r="D148" s="49">
        <v>-36</v>
      </c>
      <c r="E148" s="49">
        <v>-50</v>
      </c>
      <c r="F148" s="49">
        <v>-40</v>
      </c>
      <c r="G148" s="49">
        <f t="shared" si="94"/>
        <v>10</v>
      </c>
      <c r="H148" s="65">
        <v>-0.14421497790000001</v>
      </c>
      <c r="I148" s="65">
        <v>-0.25787593510000001</v>
      </c>
      <c r="J148" s="56">
        <f t="shared" si="80"/>
        <v>879.80958865266371</v>
      </c>
      <c r="K148" s="49" t="s">
        <v>204</v>
      </c>
      <c r="L148" s="49" t="s">
        <v>407</v>
      </c>
      <c r="M148" s="49" t="s">
        <v>32</v>
      </c>
      <c r="O148" s="57"/>
    </row>
    <row r="149" spans="1:15" s="52" customFormat="1">
      <c r="A149" s="49">
        <v>148</v>
      </c>
      <c r="B149" s="50" t="s">
        <v>418</v>
      </c>
      <c r="C149" s="49" t="s">
        <v>80</v>
      </c>
      <c r="D149" s="49">
        <v>-35</v>
      </c>
      <c r="E149" s="49">
        <v>-39</v>
      </c>
      <c r="F149" s="49">
        <v>-37</v>
      </c>
      <c r="G149" s="49">
        <f t="shared" ref="G149" si="95">F149-E149</f>
        <v>2</v>
      </c>
      <c r="H149" s="65">
        <v>-8.6464499740000006E-2</v>
      </c>
      <c r="I149" s="65">
        <v>-0.18036259900000001</v>
      </c>
      <c r="J149" s="56">
        <f t="shared" si="80"/>
        <v>1064.9842839001894</v>
      </c>
      <c r="K149" s="49" t="s">
        <v>204</v>
      </c>
      <c r="L149" s="49" t="s">
        <v>407</v>
      </c>
      <c r="M149" s="49" t="s">
        <v>32</v>
      </c>
      <c r="O149" s="57"/>
    </row>
    <row r="150" spans="1:15" s="52" customFormat="1">
      <c r="A150" s="49">
        <v>149</v>
      </c>
      <c r="B150" s="50" t="s">
        <v>424</v>
      </c>
      <c r="C150" s="49" t="s">
        <v>8</v>
      </c>
      <c r="D150" s="49">
        <v>-31</v>
      </c>
      <c r="E150" s="49">
        <v>-33</v>
      </c>
      <c r="F150" s="49"/>
      <c r="G150" s="49"/>
      <c r="H150" s="65">
        <v>-0.23650689550000001</v>
      </c>
      <c r="I150" s="65">
        <v>-0.43088300800000001</v>
      </c>
      <c r="J150" s="56">
        <f t="shared" si="80"/>
        <v>514.46650884120345</v>
      </c>
      <c r="K150" s="49" t="s">
        <v>204</v>
      </c>
      <c r="L150" s="49" t="s">
        <v>51</v>
      </c>
      <c r="M150" s="49" t="s">
        <v>31</v>
      </c>
      <c r="O150" s="57" t="s">
        <v>409</v>
      </c>
    </row>
    <row r="151" spans="1:15" s="52" customFormat="1">
      <c r="A151" s="49">
        <v>150</v>
      </c>
      <c r="B151" s="50" t="s">
        <v>425</v>
      </c>
      <c r="C151" s="49" t="s">
        <v>8</v>
      </c>
      <c r="D151" s="49">
        <v>-44</v>
      </c>
      <c r="E151" s="49">
        <v>-43</v>
      </c>
      <c r="F151" s="49"/>
      <c r="G151" s="49"/>
      <c r="H151" s="65">
        <v>-8.8419731860000003E-2</v>
      </c>
      <c r="I151" s="65">
        <v>-0.2793766318</v>
      </c>
      <c r="J151" s="56">
        <f t="shared" si="80"/>
        <v>523.67837994553076</v>
      </c>
      <c r="K151" s="49" t="s">
        <v>204</v>
      </c>
      <c r="L151" s="49" t="s">
        <v>51</v>
      </c>
      <c r="M151" s="49" t="s">
        <v>31</v>
      </c>
      <c r="O151" s="57" t="s">
        <v>409</v>
      </c>
    </row>
    <row r="152" spans="1:15" s="52" customFormat="1">
      <c r="A152" s="49">
        <v>151</v>
      </c>
      <c r="B152" s="50" t="s">
        <v>426</v>
      </c>
      <c r="C152" s="49" t="s">
        <v>8</v>
      </c>
      <c r="D152" s="49">
        <v>-40</v>
      </c>
      <c r="E152" s="49">
        <v>-36</v>
      </c>
      <c r="F152" s="49">
        <v>-37</v>
      </c>
      <c r="G152" s="49">
        <f t="shared" ref="G152" si="96">F152-E152</f>
        <v>-1</v>
      </c>
      <c r="H152" s="65">
        <v>-2.6653890079999999E-2</v>
      </c>
      <c r="I152" s="65">
        <v>-0.14596177900000001</v>
      </c>
      <c r="J152" s="56">
        <f t="shared" si="80"/>
        <v>838.1675420227524</v>
      </c>
      <c r="K152" s="49" t="s">
        <v>204</v>
      </c>
      <c r="L152" s="49" t="s">
        <v>427</v>
      </c>
      <c r="M152" s="49" t="s">
        <v>32</v>
      </c>
      <c r="O152" s="49"/>
    </row>
    <row r="153" spans="1:15" s="52" customFormat="1">
      <c r="A153" s="49">
        <v>152</v>
      </c>
      <c r="B153" s="50" t="s">
        <v>428</v>
      </c>
      <c r="C153" s="49" t="s">
        <v>8</v>
      </c>
      <c r="D153" s="49">
        <v>-40</v>
      </c>
      <c r="E153" s="49">
        <v>-53</v>
      </c>
      <c r="F153" s="49"/>
      <c r="G153" s="49"/>
      <c r="H153" s="65">
        <v>-0.1199181916</v>
      </c>
      <c r="I153" s="65">
        <v>-0.46791608080000002</v>
      </c>
      <c r="J153" s="56">
        <f t="shared" si="80"/>
        <v>287.35806481437703</v>
      </c>
      <c r="K153" s="49" t="s">
        <v>204</v>
      </c>
      <c r="L153" s="49" t="s">
        <v>429</v>
      </c>
      <c r="M153" s="49" t="s">
        <v>39</v>
      </c>
      <c r="O153" s="57" t="s">
        <v>430</v>
      </c>
    </row>
    <row r="154" spans="1:15" s="52" customFormat="1">
      <c r="A154" s="49">
        <v>153</v>
      </c>
      <c r="B154" s="50" t="s">
        <v>431</v>
      </c>
      <c r="C154" s="49" t="s">
        <v>8</v>
      </c>
      <c r="D154" s="49">
        <v>-40</v>
      </c>
      <c r="E154" s="49">
        <v>-45</v>
      </c>
      <c r="F154" s="49">
        <v>-35</v>
      </c>
      <c r="G154" s="49">
        <f t="shared" ref="G154" si="97">F154-E154</f>
        <v>10</v>
      </c>
      <c r="H154" s="65">
        <v>1.9900437359999999E-2</v>
      </c>
      <c r="I154" s="65">
        <v>-9.9502186800000003E-2</v>
      </c>
      <c r="J154" s="56">
        <f t="shared" si="80"/>
        <v>837.50253148540185</v>
      </c>
      <c r="K154" s="49" t="s">
        <v>204</v>
      </c>
      <c r="L154" s="49" t="s">
        <v>51</v>
      </c>
      <c r="M154" s="49" t="s">
        <v>30</v>
      </c>
      <c r="N154" s="53"/>
      <c r="O154" s="57" t="s">
        <v>432</v>
      </c>
    </row>
    <row r="155" spans="1:15" s="52" customFormat="1">
      <c r="A155" s="49">
        <v>154</v>
      </c>
      <c r="B155" s="50" t="s">
        <v>433</v>
      </c>
      <c r="C155" s="49" t="s">
        <v>8</v>
      </c>
      <c r="D155" s="49">
        <v>-48</v>
      </c>
      <c r="E155" s="49">
        <v>-47</v>
      </c>
      <c r="F155" s="49">
        <v>-59</v>
      </c>
      <c r="G155" s="49">
        <f t="shared" ref="G155" si="98">F155-E155</f>
        <v>-12</v>
      </c>
      <c r="H155" s="65">
        <v>-2.8733868999999999E-2</v>
      </c>
      <c r="I155" s="65">
        <v>-0.25397032600000002</v>
      </c>
      <c r="J155" s="56">
        <f t="shared" si="80"/>
        <v>443.97785923261966</v>
      </c>
      <c r="K155" s="49" t="s">
        <v>204</v>
      </c>
      <c r="L155" s="49" t="s">
        <v>51</v>
      </c>
      <c r="M155" s="49" t="s">
        <v>31</v>
      </c>
      <c r="N155" s="53"/>
      <c r="O155" s="57"/>
    </row>
    <row r="156" spans="1:15" s="52" customFormat="1">
      <c r="A156" s="49">
        <v>155</v>
      </c>
      <c r="B156" s="50" t="s">
        <v>434</v>
      </c>
      <c r="C156" s="49" t="s">
        <v>8</v>
      </c>
      <c r="D156" s="49">
        <v>-36</v>
      </c>
      <c r="E156" s="49">
        <v>-49</v>
      </c>
      <c r="F156" s="49"/>
      <c r="G156" s="49"/>
      <c r="H156" s="65">
        <v>-0.27900000000000003</v>
      </c>
      <c r="I156" s="65">
        <v>-0.43099999999999999</v>
      </c>
      <c r="J156" s="56">
        <f t="shared" si="80"/>
        <v>657.89473684210532</v>
      </c>
      <c r="K156" s="49" t="s">
        <v>204</v>
      </c>
      <c r="L156" s="49" t="s">
        <v>51</v>
      </c>
      <c r="M156" s="49" t="s">
        <v>32</v>
      </c>
      <c r="N156" s="53"/>
      <c r="O156" s="57" t="s">
        <v>430</v>
      </c>
    </row>
    <row r="157" spans="1:15" s="52" customFormat="1">
      <c r="A157" s="49">
        <v>156</v>
      </c>
      <c r="B157" s="50" t="s">
        <v>435</v>
      </c>
      <c r="C157" s="49" t="s">
        <v>8</v>
      </c>
      <c r="D157" s="49">
        <v>-34</v>
      </c>
      <c r="E157" s="49">
        <v>-40</v>
      </c>
      <c r="F157" s="49">
        <v>-30</v>
      </c>
      <c r="G157" s="49">
        <f t="shared" ref="G157" si="99">F157-E157</f>
        <v>10</v>
      </c>
      <c r="H157" s="65">
        <v>1.9699999999999999E-2</v>
      </c>
      <c r="I157" s="65">
        <v>-9.9599999999999994E-2</v>
      </c>
      <c r="J157" s="56">
        <f t="shared" si="80"/>
        <v>838.22296730930429</v>
      </c>
      <c r="K157" s="49" t="s">
        <v>204</v>
      </c>
      <c r="L157" s="49" t="s">
        <v>436</v>
      </c>
      <c r="M157" s="49" t="s">
        <v>39</v>
      </c>
      <c r="N157" s="53"/>
      <c r="O157" s="57"/>
    </row>
    <row r="158" spans="1:15" s="52" customFormat="1">
      <c r="A158" s="49">
        <v>157</v>
      </c>
      <c r="B158" s="50" t="s">
        <v>437</v>
      </c>
      <c r="C158" s="49" t="s">
        <v>8</v>
      </c>
      <c r="D158" s="49">
        <v>-38</v>
      </c>
      <c r="E158" s="49">
        <v>-33</v>
      </c>
      <c r="F158" s="49">
        <v>-42</v>
      </c>
      <c r="G158" s="49">
        <f t="shared" ref="G158:G159" si="100">F158-E158</f>
        <v>-9</v>
      </c>
      <c r="H158" s="65">
        <v>-0.215</v>
      </c>
      <c r="I158" s="65">
        <v>-0.53800000000000003</v>
      </c>
      <c r="J158" s="56">
        <f t="shared" si="80"/>
        <v>309.59752321981421</v>
      </c>
      <c r="K158" s="49" t="s">
        <v>204</v>
      </c>
      <c r="L158" s="49" t="s">
        <v>51</v>
      </c>
      <c r="M158" s="49" t="s">
        <v>39</v>
      </c>
      <c r="N158" s="53"/>
      <c r="O158" s="57"/>
    </row>
    <row r="159" spans="1:15" s="52" customFormat="1">
      <c r="A159" s="49">
        <v>158</v>
      </c>
      <c r="B159" s="50" t="s">
        <v>438</v>
      </c>
      <c r="C159" s="49" t="s">
        <v>29</v>
      </c>
      <c r="D159" s="49">
        <v>-50</v>
      </c>
      <c r="E159" s="49">
        <v>-49</v>
      </c>
      <c r="F159" s="49">
        <v>-36</v>
      </c>
      <c r="G159" s="49">
        <f t="shared" si="100"/>
        <v>13</v>
      </c>
      <c r="H159" s="65">
        <v>-1.3899999999999999E-2</v>
      </c>
      <c r="I159" s="65">
        <v>-0.20699999999999999</v>
      </c>
      <c r="J159" s="56">
        <f t="shared" si="80"/>
        <v>517.86639047125846</v>
      </c>
      <c r="K159" s="49" t="s">
        <v>204</v>
      </c>
      <c r="L159" s="49" t="s">
        <v>436</v>
      </c>
      <c r="M159" s="49" t="s">
        <v>31</v>
      </c>
      <c r="N159" s="53"/>
      <c r="O159" s="57" t="s">
        <v>432</v>
      </c>
    </row>
    <row r="160" spans="1:15" s="52" customFormat="1">
      <c r="A160" s="49">
        <v>159</v>
      </c>
      <c r="B160" s="50" t="s">
        <v>439</v>
      </c>
      <c r="C160" s="49" t="s">
        <v>29</v>
      </c>
      <c r="D160" s="49">
        <v>-36</v>
      </c>
      <c r="E160" s="49">
        <v>-46</v>
      </c>
      <c r="F160" s="49">
        <v>-49</v>
      </c>
      <c r="G160" s="49">
        <f t="shared" ref="G160" si="101">F160-E160</f>
        <v>-3</v>
      </c>
      <c r="H160" s="65">
        <v>-6.9393937939999997E-2</v>
      </c>
      <c r="I160" s="65">
        <v>-0.18008184469999999</v>
      </c>
      <c r="J160" s="56">
        <f t="shared" si="80"/>
        <v>903.44106169453426</v>
      </c>
      <c r="K160" s="49" t="s">
        <v>204</v>
      </c>
      <c r="L160" s="49" t="s">
        <v>441</v>
      </c>
      <c r="M160" s="49" t="s">
        <v>32</v>
      </c>
      <c r="N160" s="53"/>
      <c r="O160" s="57" t="s">
        <v>440</v>
      </c>
    </row>
    <row r="161" spans="1:15" s="52" customFormat="1">
      <c r="A161" s="49">
        <v>160</v>
      </c>
      <c r="B161" s="50" t="s">
        <v>442</v>
      </c>
      <c r="C161" s="49" t="s">
        <v>29</v>
      </c>
      <c r="D161" s="49">
        <v>-40</v>
      </c>
      <c r="E161" s="49">
        <v>-49</v>
      </c>
      <c r="F161" s="49">
        <v>-65</v>
      </c>
      <c r="G161" s="49">
        <f t="shared" ref="G161" si="102">F161-E161</f>
        <v>-16</v>
      </c>
      <c r="H161" s="65">
        <v>2.6599999999999999E-2</v>
      </c>
      <c r="I161" s="65">
        <v>-4.5100000000000001E-2</v>
      </c>
      <c r="J161" s="56">
        <f t="shared" si="80"/>
        <v>1394.7001394700139</v>
      </c>
      <c r="K161" s="49" t="s">
        <v>204</v>
      </c>
      <c r="L161" s="49" t="s">
        <v>51</v>
      </c>
      <c r="M161" s="49" t="s">
        <v>39</v>
      </c>
      <c r="N161" s="53"/>
      <c r="O161" s="57" t="s">
        <v>443</v>
      </c>
    </row>
    <row r="162" spans="1:15" s="52" customFormat="1">
      <c r="A162" s="49">
        <v>161</v>
      </c>
      <c r="B162" s="50" t="s">
        <v>447</v>
      </c>
      <c r="C162" s="49" t="s">
        <v>8</v>
      </c>
      <c r="D162" s="49">
        <v>-46</v>
      </c>
      <c r="E162" s="49">
        <v>-48</v>
      </c>
      <c r="F162" s="49">
        <v>-36</v>
      </c>
      <c r="G162" s="49">
        <f>F162-E162</f>
        <v>12</v>
      </c>
      <c r="H162" s="65">
        <v>1.8709303110000001E-3</v>
      </c>
      <c r="I162" s="65">
        <v>-7.9514538240000002E-2</v>
      </c>
      <c r="J162" s="56">
        <f t="shared" si="80"/>
        <v>1228.7205785064107</v>
      </c>
      <c r="K162" s="49" t="s">
        <v>204</v>
      </c>
      <c r="L162" s="49" t="s">
        <v>445</v>
      </c>
      <c r="M162" s="49" t="s">
        <v>31</v>
      </c>
      <c r="N162" s="57" t="s">
        <v>461</v>
      </c>
      <c r="O162" s="53"/>
    </row>
    <row r="163" spans="1:15" s="52" customFormat="1">
      <c r="A163" s="49">
        <v>162</v>
      </c>
      <c r="B163" s="50" t="s">
        <v>446</v>
      </c>
      <c r="C163" s="49" t="s">
        <v>8</v>
      </c>
      <c r="D163" s="49">
        <v>-48</v>
      </c>
      <c r="E163" s="49">
        <v>-50</v>
      </c>
      <c r="F163" s="49">
        <v>-32</v>
      </c>
      <c r="G163" s="49">
        <f>F163-E163</f>
        <v>18</v>
      </c>
      <c r="H163" s="65">
        <v>-1.5440589459999999E-2</v>
      </c>
      <c r="I163" s="65">
        <v>-0.11207308370000001</v>
      </c>
      <c r="J163" s="56">
        <f t="shared" si="80"/>
        <v>1034.8485857317969</v>
      </c>
      <c r="K163" s="49" t="s">
        <v>204</v>
      </c>
      <c r="L163" s="49" t="s">
        <v>51</v>
      </c>
      <c r="M163" s="49" t="s">
        <v>39</v>
      </c>
      <c r="N163" s="57" t="s">
        <v>461</v>
      </c>
      <c r="O163" s="53"/>
    </row>
    <row r="164" spans="1:15" s="52" customFormat="1">
      <c r="A164" s="49">
        <v>163</v>
      </c>
      <c r="B164" s="50" t="s">
        <v>448</v>
      </c>
      <c r="C164" s="49" t="s">
        <v>8</v>
      </c>
      <c r="D164" s="49">
        <v>-38</v>
      </c>
      <c r="E164" s="49">
        <v>-35</v>
      </c>
      <c r="F164" s="49">
        <v>-44</v>
      </c>
      <c r="G164" s="49">
        <f>F164-E164</f>
        <v>-9</v>
      </c>
      <c r="H164" s="65">
        <v>4.2565140810000004E-3</v>
      </c>
      <c r="I164" s="65">
        <v>-4.8240492920000003E-2</v>
      </c>
      <c r="J164" s="56">
        <f t="shared" si="80"/>
        <v>1904.8705004857729</v>
      </c>
      <c r="K164" s="49" t="s">
        <v>204</v>
      </c>
      <c r="L164" s="49" t="s">
        <v>51</v>
      </c>
      <c r="M164" s="49" t="s">
        <v>30</v>
      </c>
      <c r="N164" s="57" t="s">
        <v>461</v>
      </c>
      <c r="O164" s="53"/>
    </row>
    <row r="165" spans="1:15" s="52" customFormat="1">
      <c r="A165" s="49">
        <v>164</v>
      </c>
      <c r="B165" s="50" t="s">
        <v>449</v>
      </c>
      <c r="C165" s="49" t="s">
        <v>8</v>
      </c>
      <c r="D165" s="49">
        <v>-48</v>
      </c>
      <c r="E165" s="49">
        <v>-50</v>
      </c>
      <c r="F165" s="49">
        <v>-32</v>
      </c>
      <c r="G165" s="49">
        <f>F165-E165</f>
        <v>18</v>
      </c>
      <c r="H165" s="65">
        <v>-1.6938315969999999E-2</v>
      </c>
      <c r="I165" s="65">
        <v>-0.20702386179999999</v>
      </c>
      <c r="J165" s="56">
        <f t="shared" si="80"/>
        <v>526.07892706073198</v>
      </c>
      <c r="K165" s="49" t="s">
        <v>204</v>
      </c>
      <c r="L165" s="49" t="s">
        <v>445</v>
      </c>
      <c r="M165" s="49" t="s">
        <v>30</v>
      </c>
      <c r="N165" s="57" t="s">
        <v>461</v>
      </c>
      <c r="O165" s="53"/>
    </row>
    <row r="174" spans="1:15" ht="17.399999999999999" customHeight="1"/>
  </sheetData>
  <phoneticPr fontId="1"/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CF94-B8DD-4A5E-B34E-8D4257280F17}">
  <sheetPr>
    <pageSetUpPr fitToPage="1"/>
  </sheetPr>
  <dimension ref="A1:P160"/>
  <sheetViews>
    <sheetView tabSelected="1" zoomScale="90" zoomScaleNormal="90" workbookViewId="0">
      <selection activeCell="C2" sqref="C2"/>
    </sheetView>
  </sheetViews>
  <sheetFormatPr defaultRowHeight="18"/>
  <cols>
    <col min="2" max="2" width="18" customWidth="1"/>
    <col min="3" max="3" width="15.69921875" customWidth="1"/>
    <col min="4" max="5" width="12.69921875" style="1" customWidth="1"/>
    <col min="16" max="16" width="8.796875" style="91"/>
  </cols>
  <sheetData>
    <row r="1" spans="1:7">
      <c r="A1" t="s">
        <v>25</v>
      </c>
      <c r="B1" t="s">
        <v>24</v>
      </c>
      <c r="C1" t="s">
        <v>83</v>
      </c>
      <c r="D1" s="12" t="s">
        <v>62</v>
      </c>
      <c r="E1" s="12" t="s">
        <v>63</v>
      </c>
    </row>
    <row r="2" spans="1:7">
      <c r="A2" s="1">
        <v>1</v>
      </c>
      <c r="B2" s="3" t="s">
        <v>22</v>
      </c>
      <c r="C2" s="1" t="s">
        <v>463</v>
      </c>
      <c r="D2" s="1">
        <v>-30</v>
      </c>
      <c r="E2" s="1">
        <v>-55</v>
      </c>
      <c r="F2" s="1"/>
    </row>
    <row r="3" spans="1:7">
      <c r="A3" s="1">
        <v>2</v>
      </c>
      <c r="B3" s="3" t="s">
        <v>26</v>
      </c>
      <c r="C3" s="1" t="s">
        <v>463</v>
      </c>
      <c r="D3" s="1">
        <v>-55</v>
      </c>
      <c r="E3" s="1">
        <v>-50</v>
      </c>
      <c r="F3" s="1"/>
    </row>
    <row r="4" spans="1:7">
      <c r="A4" s="1">
        <v>3</v>
      </c>
      <c r="B4" s="3" t="s">
        <v>36</v>
      </c>
      <c r="C4" s="1" t="s">
        <v>463</v>
      </c>
      <c r="D4" s="1">
        <v>-51</v>
      </c>
      <c r="E4" s="1">
        <v>-49</v>
      </c>
      <c r="F4" s="1"/>
    </row>
    <row r="5" spans="1:7">
      <c r="A5" s="1">
        <v>4</v>
      </c>
      <c r="B5" s="3" t="s">
        <v>37</v>
      </c>
      <c r="C5" s="1" t="s">
        <v>463</v>
      </c>
      <c r="D5" s="1">
        <v>-46</v>
      </c>
      <c r="E5" s="1">
        <v>-55</v>
      </c>
      <c r="F5" s="1"/>
    </row>
    <row r="6" spans="1:7">
      <c r="A6" s="1">
        <v>5</v>
      </c>
      <c r="B6" s="3" t="s">
        <v>38</v>
      </c>
      <c r="C6" s="1" t="s">
        <v>463</v>
      </c>
      <c r="D6" s="1">
        <v>-48</v>
      </c>
      <c r="E6" s="1">
        <v>-65</v>
      </c>
      <c r="F6" s="1"/>
      <c r="G6" s="82"/>
    </row>
    <row r="7" spans="1:7">
      <c r="A7" s="1">
        <v>6</v>
      </c>
      <c r="B7" s="3" t="s">
        <v>40</v>
      </c>
      <c r="C7" s="1" t="s">
        <v>463</v>
      </c>
      <c r="D7" s="1">
        <v>-54</v>
      </c>
      <c r="E7" s="1">
        <v>-63</v>
      </c>
      <c r="F7" s="1"/>
      <c r="G7" s="82"/>
    </row>
    <row r="8" spans="1:7">
      <c r="A8" s="1">
        <v>7</v>
      </c>
      <c r="B8" s="3" t="s">
        <v>41</v>
      </c>
      <c r="C8" s="1" t="s">
        <v>116</v>
      </c>
      <c r="D8" s="1">
        <v>-45</v>
      </c>
      <c r="E8" s="1">
        <v>-45</v>
      </c>
      <c r="F8" s="1"/>
    </row>
    <row r="9" spans="1:7">
      <c r="A9" s="1">
        <v>8</v>
      </c>
      <c r="B9" s="3" t="s">
        <v>42</v>
      </c>
      <c r="C9" s="1" t="s">
        <v>116</v>
      </c>
      <c r="D9" s="1">
        <v>-43</v>
      </c>
      <c r="E9" s="1">
        <v>-38</v>
      </c>
      <c r="F9" s="1"/>
      <c r="G9" s="82"/>
    </row>
    <row r="10" spans="1:7">
      <c r="A10" s="1">
        <v>9</v>
      </c>
      <c r="B10" s="3" t="s">
        <v>43</v>
      </c>
      <c r="C10" s="1" t="s">
        <v>116</v>
      </c>
      <c r="D10" s="1">
        <v>-40</v>
      </c>
      <c r="E10" s="1">
        <v>-42</v>
      </c>
      <c r="F10" s="1"/>
      <c r="G10" s="82"/>
    </row>
    <row r="11" spans="1:7">
      <c r="A11" s="1">
        <v>10</v>
      </c>
      <c r="B11" s="3" t="s">
        <v>44</v>
      </c>
      <c r="C11" s="1" t="s">
        <v>116</v>
      </c>
      <c r="D11" s="1">
        <v>-40</v>
      </c>
      <c r="E11" s="1">
        <v>-35</v>
      </c>
      <c r="F11" s="1"/>
      <c r="G11" s="82"/>
    </row>
    <row r="12" spans="1:7">
      <c r="A12" s="1">
        <v>11</v>
      </c>
      <c r="B12" s="3" t="s">
        <v>45</v>
      </c>
      <c r="C12" s="1" t="s">
        <v>116</v>
      </c>
      <c r="D12" s="1">
        <v>-40</v>
      </c>
      <c r="E12" s="1">
        <v>-45</v>
      </c>
      <c r="F12" s="1"/>
      <c r="G12" s="82"/>
    </row>
    <row r="13" spans="1:7">
      <c r="A13" s="1">
        <v>12</v>
      </c>
      <c r="B13" s="3" t="s">
        <v>47</v>
      </c>
      <c r="C13" s="1" t="s">
        <v>116</v>
      </c>
      <c r="D13" s="1">
        <v>-40</v>
      </c>
      <c r="E13" s="1">
        <v>-47</v>
      </c>
      <c r="F13" s="1"/>
      <c r="G13" s="82"/>
    </row>
    <row r="14" spans="1:7">
      <c r="A14" s="1">
        <v>13</v>
      </c>
      <c r="B14" s="3" t="s">
        <v>48</v>
      </c>
      <c r="C14" s="1" t="s">
        <v>116</v>
      </c>
      <c r="D14" s="1">
        <v>-50</v>
      </c>
      <c r="E14" s="1">
        <v>-41</v>
      </c>
      <c r="F14" s="1"/>
      <c r="G14" s="82"/>
    </row>
    <row r="15" spans="1:7">
      <c r="A15" s="1">
        <v>14</v>
      </c>
      <c r="B15" s="3" t="s">
        <v>49</v>
      </c>
      <c r="C15" s="1" t="s">
        <v>116</v>
      </c>
      <c r="D15" s="1">
        <v>-39</v>
      </c>
      <c r="E15" s="1">
        <v>-37</v>
      </c>
      <c r="F15" s="1"/>
      <c r="G15" s="82"/>
    </row>
    <row r="16" spans="1:7">
      <c r="A16" s="1">
        <v>15</v>
      </c>
      <c r="B16" s="3" t="s">
        <v>50</v>
      </c>
      <c r="C16" s="1" t="s">
        <v>116</v>
      </c>
      <c r="D16" s="1">
        <v>-41</v>
      </c>
      <c r="E16" s="1">
        <v>-40</v>
      </c>
      <c r="F16" s="1"/>
      <c r="G16" s="82"/>
    </row>
    <row r="17" spans="1:16">
      <c r="A17" s="1">
        <v>16</v>
      </c>
      <c r="B17" s="3" t="s">
        <v>52</v>
      </c>
      <c r="C17" s="1" t="s">
        <v>254</v>
      </c>
      <c r="D17" s="1">
        <v>-44</v>
      </c>
      <c r="E17" s="1">
        <v>-33</v>
      </c>
      <c r="F17" s="1"/>
      <c r="G17" s="82"/>
    </row>
    <row r="18" spans="1:16">
      <c r="A18" s="1">
        <v>17</v>
      </c>
      <c r="B18" s="3" t="s">
        <v>53</v>
      </c>
      <c r="C18" s="1" t="s">
        <v>450</v>
      </c>
      <c r="D18" s="1">
        <v>-31</v>
      </c>
      <c r="E18" s="1">
        <v>-37</v>
      </c>
      <c r="F18" s="1"/>
      <c r="G18" s="82"/>
    </row>
    <row r="19" spans="1:16">
      <c r="A19" s="1">
        <v>18</v>
      </c>
      <c r="B19" s="3" t="s">
        <v>54</v>
      </c>
      <c r="C19" s="1" t="s">
        <v>450</v>
      </c>
      <c r="D19" s="1">
        <v>-44</v>
      </c>
      <c r="E19" s="1">
        <v>-47</v>
      </c>
      <c r="F19" s="1"/>
      <c r="G19" s="82"/>
    </row>
    <row r="20" spans="1:16">
      <c r="A20" s="1">
        <v>19</v>
      </c>
      <c r="B20" s="3" t="s">
        <v>55</v>
      </c>
      <c r="C20" s="1" t="s">
        <v>450</v>
      </c>
      <c r="D20" s="1">
        <v>-36</v>
      </c>
      <c r="E20" s="1">
        <v>-35</v>
      </c>
      <c r="F20" s="1"/>
      <c r="G20" s="82"/>
    </row>
    <row r="21" spans="1:16">
      <c r="A21" s="1">
        <v>20</v>
      </c>
      <c r="B21" s="3" t="s">
        <v>57</v>
      </c>
      <c r="C21" s="1" t="s">
        <v>450</v>
      </c>
      <c r="D21" s="1">
        <v>-41</v>
      </c>
      <c r="E21" s="1">
        <v>-35</v>
      </c>
      <c r="F21" s="1"/>
      <c r="G21" s="82"/>
    </row>
    <row r="22" spans="1:16">
      <c r="A22" s="1">
        <v>21</v>
      </c>
      <c r="B22" s="3" t="s">
        <v>58</v>
      </c>
      <c r="C22" s="1" t="s">
        <v>450</v>
      </c>
      <c r="D22" s="1">
        <v>-48</v>
      </c>
      <c r="E22" s="1">
        <v>-50</v>
      </c>
      <c r="F22" s="1"/>
      <c r="G22" s="82"/>
    </row>
    <row r="23" spans="1:16">
      <c r="A23" s="1">
        <v>22</v>
      </c>
      <c r="B23" s="3" t="s">
        <v>60</v>
      </c>
      <c r="C23" s="1" t="s">
        <v>450</v>
      </c>
      <c r="D23" s="1">
        <v>-45</v>
      </c>
      <c r="E23" s="1">
        <v>-47</v>
      </c>
      <c r="F23" s="1"/>
      <c r="G23" s="82"/>
    </row>
    <row r="24" spans="1:16">
      <c r="A24" s="5">
        <v>23</v>
      </c>
      <c r="B24" s="6" t="s">
        <v>71</v>
      </c>
      <c r="C24" s="5" t="s">
        <v>465</v>
      </c>
      <c r="D24" s="5">
        <v>-47</v>
      </c>
      <c r="E24" s="5">
        <v>-32</v>
      </c>
      <c r="F24" s="5"/>
      <c r="G24" s="83"/>
      <c r="H24" s="8"/>
    </row>
    <row r="25" spans="1:16" s="8" customFormat="1">
      <c r="A25" s="5">
        <v>25</v>
      </c>
      <c r="B25" s="6" t="s">
        <v>73</v>
      </c>
      <c r="C25" s="5" t="s">
        <v>258</v>
      </c>
      <c r="D25" s="5">
        <v>-36</v>
      </c>
      <c r="E25" s="5">
        <v>-42</v>
      </c>
      <c r="G25" s="83"/>
      <c r="P25" s="92"/>
    </row>
    <row r="26" spans="1:16">
      <c r="A26" s="5">
        <v>26</v>
      </c>
      <c r="B26" s="6" t="s">
        <v>76</v>
      </c>
      <c r="C26" s="5" t="s">
        <v>258</v>
      </c>
      <c r="D26" s="5">
        <v>-46</v>
      </c>
      <c r="E26" s="5">
        <v>-45</v>
      </c>
      <c r="G26" s="82"/>
    </row>
    <row r="27" spans="1:16">
      <c r="A27" s="5">
        <v>27</v>
      </c>
      <c r="B27" s="6" t="s">
        <v>77</v>
      </c>
      <c r="C27" s="5" t="s">
        <v>258</v>
      </c>
      <c r="D27" s="5">
        <v>-41</v>
      </c>
      <c r="E27" s="5">
        <v>-31</v>
      </c>
      <c r="G27" s="82"/>
    </row>
    <row r="28" spans="1:16">
      <c r="A28" s="5">
        <v>28</v>
      </c>
      <c r="B28" s="6" t="s">
        <v>78</v>
      </c>
      <c r="C28" s="5" t="s">
        <v>258</v>
      </c>
      <c r="D28" s="5">
        <v>-43</v>
      </c>
      <c r="E28" s="5">
        <v>-32</v>
      </c>
      <c r="G28" s="82"/>
    </row>
    <row r="29" spans="1:16">
      <c r="A29" s="5">
        <v>29</v>
      </c>
      <c r="B29" s="6" t="s">
        <v>79</v>
      </c>
      <c r="C29" s="5" t="s">
        <v>463</v>
      </c>
      <c r="D29" s="5">
        <v>-41</v>
      </c>
      <c r="E29" s="5">
        <v>-45</v>
      </c>
      <c r="G29" s="82"/>
    </row>
    <row r="30" spans="1:16">
      <c r="A30" s="5">
        <v>30</v>
      </c>
      <c r="B30" s="6" t="s">
        <v>81</v>
      </c>
      <c r="C30" s="5" t="s">
        <v>463</v>
      </c>
      <c r="D30" s="5">
        <v>-46</v>
      </c>
      <c r="E30" s="5">
        <v>-45</v>
      </c>
      <c r="G30" s="82"/>
    </row>
    <row r="31" spans="1:16">
      <c r="A31" s="5">
        <v>31</v>
      </c>
      <c r="B31" s="6" t="s">
        <v>82</v>
      </c>
      <c r="C31" s="5" t="s">
        <v>463</v>
      </c>
      <c r="D31" s="5">
        <v>-39</v>
      </c>
      <c r="E31" s="5">
        <v>-47</v>
      </c>
      <c r="G31" s="82"/>
    </row>
    <row r="32" spans="1:16">
      <c r="A32" s="5">
        <v>32</v>
      </c>
      <c r="B32" s="6" t="s">
        <v>89</v>
      </c>
      <c r="C32" s="5" t="s">
        <v>117</v>
      </c>
      <c r="D32" s="5">
        <v>-46</v>
      </c>
      <c r="E32" s="5">
        <v>-51</v>
      </c>
      <c r="G32" s="82"/>
    </row>
    <row r="33" spans="1:7">
      <c r="A33" s="5">
        <v>33</v>
      </c>
      <c r="B33" s="6" t="s">
        <v>90</v>
      </c>
      <c r="C33" s="5" t="s">
        <v>117</v>
      </c>
      <c r="D33" s="5">
        <v>-46</v>
      </c>
      <c r="E33" s="5">
        <v>-51</v>
      </c>
      <c r="G33" s="82"/>
    </row>
    <row r="34" spans="1:7">
      <c r="A34" s="5">
        <v>34</v>
      </c>
      <c r="B34" s="6" t="s">
        <v>91</v>
      </c>
      <c r="C34" s="5" t="s">
        <v>117</v>
      </c>
      <c r="D34" s="5">
        <v>-48</v>
      </c>
      <c r="E34" s="5">
        <v>-40</v>
      </c>
      <c r="G34" s="82"/>
    </row>
    <row r="35" spans="1:7">
      <c r="A35" s="5">
        <v>35</v>
      </c>
      <c r="B35" s="6" t="s">
        <v>92</v>
      </c>
      <c r="C35" s="5" t="s">
        <v>117</v>
      </c>
      <c r="D35" s="5">
        <v>-41</v>
      </c>
      <c r="E35" s="5">
        <v>-38</v>
      </c>
      <c r="G35" s="82"/>
    </row>
    <row r="36" spans="1:7">
      <c r="A36" s="5">
        <v>36</v>
      </c>
      <c r="B36" s="6" t="s">
        <v>93</v>
      </c>
      <c r="C36" s="5" t="s">
        <v>117</v>
      </c>
      <c r="D36" s="5">
        <v>-33</v>
      </c>
      <c r="E36" s="5">
        <v>-43</v>
      </c>
      <c r="G36" s="82"/>
    </row>
    <row r="37" spans="1:7">
      <c r="A37" s="5">
        <v>37</v>
      </c>
      <c r="B37" s="6" t="s">
        <v>94</v>
      </c>
      <c r="C37" s="5" t="s">
        <v>117</v>
      </c>
      <c r="D37" s="5">
        <v>-45</v>
      </c>
      <c r="E37" s="5">
        <v>-43</v>
      </c>
      <c r="G37" s="82"/>
    </row>
    <row r="38" spans="1:7">
      <c r="A38" s="5">
        <v>38</v>
      </c>
      <c r="B38" s="6" t="s">
        <v>95</v>
      </c>
      <c r="C38" s="5" t="s">
        <v>117</v>
      </c>
      <c r="D38" s="5">
        <v>-45</v>
      </c>
      <c r="E38" s="5">
        <v>-39</v>
      </c>
      <c r="G38" s="82"/>
    </row>
    <row r="39" spans="1:7">
      <c r="A39" s="5">
        <v>40</v>
      </c>
      <c r="B39" s="6" t="s">
        <v>97</v>
      </c>
      <c r="C39" s="5" t="s">
        <v>117</v>
      </c>
      <c r="D39" s="5">
        <v>-44</v>
      </c>
      <c r="E39" s="5">
        <v>-51</v>
      </c>
      <c r="G39" s="82"/>
    </row>
    <row r="40" spans="1:7">
      <c r="A40" s="5">
        <v>41</v>
      </c>
      <c r="B40" s="6" t="s">
        <v>98</v>
      </c>
      <c r="C40" s="5" t="s">
        <v>117</v>
      </c>
      <c r="D40" s="5">
        <v>-42</v>
      </c>
      <c r="E40" s="5">
        <v>-30</v>
      </c>
      <c r="G40" s="82"/>
    </row>
    <row r="41" spans="1:7">
      <c r="A41" s="5">
        <v>42</v>
      </c>
      <c r="B41" s="6" t="s">
        <v>99</v>
      </c>
      <c r="C41" s="5" t="s">
        <v>117</v>
      </c>
      <c r="D41" s="5">
        <v>-43</v>
      </c>
      <c r="E41" s="5">
        <v>-35</v>
      </c>
      <c r="G41" s="82"/>
    </row>
    <row r="42" spans="1:7">
      <c r="A42" s="5">
        <v>43</v>
      </c>
      <c r="B42" s="6" t="s">
        <v>100</v>
      </c>
      <c r="C42" s="5" t="s">
        <v>117</v>
      </c>
      <c r="D42" s="5">
        <v>-45</v>
      </c>
      <c r="E42" s="5">
        <v>-46</v>
      </c>
      <c r="G42" s="82"/>
    </row>
    <row r="43" spans="1:7">
      <c r="A43" s="5">
        <v>44</v>
      </c>
      <c r="B43" s="6" t="s">
        <v>101</v>
      </c>
      <c r="C43" s="5" t="s">
        <v>117</v>
      </c>
      <c r="D43" s="5">
        <v>-39</v>
      </c>
      <c r="E43" s="5">
        <v>-44</v>
      </c>
      <c r="G43" s="82"/>
    </row>
    <row r="44" spans="1:7">
      <c r="A44" s="5">
        <v>45</v>
      </c>
      <c r="B44" s="6" t="s">
        <v>102</v>
      </c>
      <c r="C44" s="5" t="s">
        <v>117</v>
      </c>
      <c r="D44" s="5">
        <v>-48</v>
      </c>
      <c r="E44" s="5">
        <v>-40</v>
      </c>
      <c r="G44" s="82"/>
    </row>
    <row r="45" spans="1:7">
      <c r="A45" s="5">
        <v>46</v>
      </c>
      <c r="B45" s="6" t="s">
        <v>103</v>
      </c>
      <c r="C45" s="5" t="s">
        <v>117</v>
      </c>
      <c r="D45" s="5">
        <v>-38</v>
      </c>
      <c r="E45" s="5">
        <v>-33</v>
      </c>
      <c r="G45" s="82"/>
    </row>
    <row r="46" spans="1:7">
      <c r="A46" s="5">
        <v>47</v>
      </c>
      <c r="B46" s="6" t="s">
        <v>107</v>
      </c>
      <c r="C46" s="5" t="s">
        <v>463</v>
      </c>
      <c r="D46" s="5">
        <v>-45</v>
      </c>
      <c r="E46" s="5">
        <v>-48</v>
      </c>
      <c r="G46" s="82"/>
    </row>
    <row r="47" spans="1:7">
      <c r="A47" s="5">
        <v>48</v>
      </c>
      <c r="B47" s="6" t="s">
        <v>108</v>
      </c>
      <c r="C47" s="5" t="s">
        <v>463</v>
      </c>
      <c r="D47" s="5">
        <v>-51</v>
      </c>
      <c r="E47" s="5">
        <v>-55</v>
      </c>
      <c r="G47" s="82"/>
    </row>
    <row r="48" spans="1:7">
      <c r="A48" s="5">
        <v>49</v>
      </c>
      <c r="B48" s="6" t="s">
        <v>109</v>
      </c>
      <c r="C48" s="5" t="s">
        <v>463</v>
      </c>
      <c r="D48" s="5">
        <v>-51</v>
      </c>
      <c r="E48" s="5">
        <v>-49</v>
      </c>
      <c r="G48" s="82"/>
    </row>
    <row r="49" spans="1:16">
      <c r="A49" s="5">
        <v>50</v>
      </c>
      <c r="B49" s="6" t="s">
        <v>110</v>
      </c>
      <c r="C49" s="5" t="s">
        <v>450</v>
      </c>
      <c r="D49" s="5">
        <v>-34</v>
      </c>
      <c r="E49" s="5">
        <v>-51</v>
      </c>
      <c r="G49" s="82"/>
    </row>
    <row r="50" spans="1:16">
      <c r="A50" s="5">
        <v>51</v>
      </c>
      <c r="B50" s="6" t="s">
        <v>111</v>
      </c>
      <c r="C50" s="5" t="s">
        <v>450</v>
      </c>
      <c r="D50" s="5">
        <v>-48</v>
      </c>
      <c r="E50" s="5">
        <v>-48</v>
      </c>
      <c r="G50" s="82"/>
    </row>
    <row r="51" spans="1:16">
      <c r="A51" s="5">
        <v>52</v>
      </c>
      <c r="B51" s="6" t="s">
        <v>112</v>
      </c>
      <c r="C51" s="5" t="s">
        <v>450</v>
      </c>
      <c r="D51" s="5">
        <v>-46</v>
      </c>
      <c r="E51" s="5">
        <v>-30</v>
      </c>
      <c r="G51" s="82"/>
    </row>
    <row r="52" spans="1:16">
      <c r="A52" s="5">
        <v>53</v>
      </c>
      <c r="B52" s="6" t="s">
        <v>113</v>
      </c>
      <c r="C52" s="5" t="s">
        <v>116</v>
      </c>
      <c r="D52" s="5">
        <v>-49</v>
      </c>
      <c r="E52" s="5">
        <v>-63</v>
      </c>
      <c r="G52" s="82"/>
    </row>
    <row r="53" spans="1:16">
      <c r="A53" s="5">
        <v>54</v>
      </c>
      <c r="B53" s="6" t="s">
        <v>114</v>
      </c>
      <c r="C53" s="5" t="s">
        <v>116</v>
      </c>
      <c r="D53" s="5">
        <v>-49</v>
      </c>
      <c r="E53" s="5">
        <v>-38</v>
      </c>
      <c r="G53" s="82"/>
    </row>
    <row r="54" spans="1:16">
      <c r="A54" s="5">
        <v>55</v>
      </c>
      <c r="B54" s="6" t="s">
        <v>115</v>
      </c>
      <c r="C54" s="5" t="s">
        <v>116</v>
      </c>
      <c r="D54" s="5">
        <v>-41</v>
      </c>
      <c r="E54" s="5">
        <v>-40</v>
      </c>
      <c r="G54" s="82"/>
    </row>
    <row r="55" spans="1:16" s="15" customFormat="1">
      <c r="A55" s="15">
        <v>56</v>
      </c>
      <c r="B55" s="16" t="s">
        <v>157</v>
      </c>
      <c r="C55" s="15" t="s">
        <v>465</v>
      </c>
      <c r="D55" s="15">
        <v>-53</v>
      </c>
      <c r="E55" s="15">
        <v>-35</v>
      </c>
      <c r="G55" s="29"/>
      <c r="P55" s="93"/>
    </row>
    <row r="56" spans="1:16" s="15" customFormat="1">
      <c r="A56" s="15">
        <v>57</v>
      </c>
      <c r="B56" s="16" t="s">
        <v>158</v>
      </c>
      <c r="C56" s="15" t="s">
        <v>258</v>
      </c>
      <c r="D56" s="15">
        <v>-48</v>
      </c>
      <c r="E56" s="15">
        <v>-41</v>
      </c>
      <c r="G56" s="29"/>
      <c r="P56" s="93"/>
    </row>
    <row r="57" spans="1:16" s="18" customFormat="1">
      <c r="A57" s="15">
        <v>58</v>
      </c>
      <c r="B57" s="16" t="s">
        <v>159</v>
      </c>
      <c r="C57" s="15" t="s">
        <v>451</v>
      </c>
      <c r="D57" s="15">
        <v>-41</v>
      </c>
      <c r="E57" s="15">
        <v>-37</v>
      </c>
      <c r="G57" s="84"/>
      <c r="P57" s="94"/>
    </row>
    <row r="58" spans="1:16" s="18" customFormat="1">
      <c r="A58" s="15">
        <v>59</v>
      </c>
      <c r="B58" s="16" t="s">
        <v>160</v>
      </c>
      <c r="C58" s="15" t="s">
        <v>451</v>
      </c>
      <c r="D58" s="15">
        <v>-40</v>
      </c>
      <c r="E58" s="15">
        <v>-26</v>
      </c>
      <c r="G58" s="84"/>
      <c r="P58" s="94"/>
    </row>
    <row r="59" spans="1:16" s="18" customFormat="1">
      <c r="A59" s="15">
        <v>60</v>
      </c>
      <c r="B59" s="16" t="s">
        <v>161</v>
      </c>
      <c r="C59" s="15" t="s">
        <v>463</v>
      </c>
      <c r="D59" s="15">
        <v>-48</v>
      </c>
      <c r="E59" s="15">
        <v>-46</v>
      </c>
      <c r="G59" s="84"/>
      <c r="P59" s="94"/>
    </row>
    <row r="60" spans="1:16">
      <c r="A60" s="15">
        <v>62</v>
      </c>
      <c r="B60" s="16" t="s">
        <v>163</v>
      </c>
      <c r="C60" s="15" t="s">
        <v>463</v>
      </c>
      <c r="D60" s="15">
        <v>-45</v>
      </c>
      <c r="E60" s="15">
        <v>-42</v>
      </c>
      <c r="G60" s="82"/>
    </row>
    <row r="61" spans="1:16">
      <c r="A61" s="15">
        <v>63</v>
      </c>
      <c r="B61" s="16" t="s">
        <v>164</v>
      </c>
      <c r="C61" s="15" t="s">
        <v>463</v>
      </c>
      <c r="D61" s="15">
        <v>-57</v>
      </c>
      <c r="E61" s="15">
        <v>-45</v>
      </c>
      <c r="G61" s="82"/>
    </row>
    <row r="62" spans="1:16">
      <c r="A62" s="15">
        <v>64</v>
      </c>
      <c r="B62" s="16" t="s">
        <v>165</v>
      </c>
      <c r="C62" s="15" t="s">
        <v>178</v>
      </c>
      <c r="D62" s="15">
        <v>-50</v>
      </c>
      <c r="E62" s="15">
        <v>-60</v>
      </c>
      <c r="G62" s="82"/>
    </row>
    <row r="63" spans="1:16">
      <c r="A63" s="15">
        <v>65</v>
      </c>
      <c r="B63" s="16" t="s">
        <v>166</v>
      </c>
      <c r="C63" s="15" t="s">
        <v>178</v>
      </c>
      <c r="D63" s="15">
        <v>-40</v>
      </c>
      <c r="E63" s="15">
        <v>-36</v>
      </c>
      <c r="G63" s="82"/>
    </row>
    <row r="64" spans="1:16">
      <c r="A64" s="15">
        <v>66</v>
      </c>
      <c r="B64" s="16" t="s">
        <v>167</v>
      </c>
      <c r="C64" s="15" t="s">
        <v>178</v>
      </c>
      <c r="D64" s="15">
        <v>-48</v>
      </c>
      <c r="E64" s="15">
        <v>-40</v>
      </c>
      <c r="G64" s="82"/>
    </row>
    <row r="65" spans="1:16">
      <c r="A65" s="15">
        <v>67</v>
      </c>
      <c r="B65" s="16" t="s">
        <v>168</v>
      </c>
      <c r="C65" s="15" t="s">
        <v>178</v>
      </c>
      <c r="D65" s="15">
        <v>-50</v>
      </c>
      <c r="E65" s="15">
        <v>-40</v>
      </c>
      <c r="G65" s="82"/>
    </row>
    <row r="66" spans="1:16">
      <c r="A66" s="15">
        <v>68</v>
      </c>
      <c r="B66" s="16" t="s">
        <v>169</v>
      </c>
      <c r="C66" s="15" t="s">
        <v>178</v>
      </c>
      <c r="D66" s="15">
        <v>-54</v>
      </c>
      <c r="E66" s="15">
        <v>-47</v>
      </c>
      <c r="G66" s="82"/>
    </row>
    <row r="67" spans="1:16">
      <c r="A67" s="15">
        <v>69</v>
      </c>
      <c r="B67" s="16" t="s">
        <v>170</v>
      </c>
      <c r="C67" s="15" t="s">
        <v>178</v>
      </c>
      <c r="D67" s="15">
        <v>-54</v>
      </c>
      <c r="E67" s="15">
        <v>-54</v>
      </c>
      <c r="G67" s="82"/>
    </row>
    <row r="68" spans="1:16">
      <c r="A68" s="15">
        <v>70</v>
      </c>
      <c r="B68" s="16" t="s">
        <v>171</v>
      </c>
      <c r="C68" s="15" t="s">
        <v>178</v>
      </c>
      <c r="D68" s="15">
        <v>-43</v>
      </c>
      <c r="E68" s="15">
        <v>-49</v>
      </c>
      <c r="G68" s="82"/>
    </row>
    <row r="69" spans="1:16">
      <c r="A69" s="15">
        <v>71</v>
      </c>
      <c r="B69" s="16" t="s">
        <v>172</v>
      </c>
      <c r="C69" s="15" t="s">
        <v>178</v>
      </c>
      <c r="D69" s="15">
        <v>-39</v>
      </c>
      <c r="E69" s="15">
        <v>-50</v>
      </c>
      <c r="G69" s="82"/>
    </row>
    <row r="70" spans="1:16">
      <c r="A70" s="15">
        <v>72</v>
      </c>
      <c r="B70" s="16" t="s">
        <v>173</v>
      </c>
      <c r="C70" s="15" t="s">
        <v>178</v>
      </c>
      <c r="D70" s="15">
        <v>-36</v>
      </c>
      <c r="E70" s="15">
        <v>-30</v>
      </c>
      <c r="G70" s="82"/>
    </row>
    <row r="71" spans="1:16">
      <c r="A71" s="15">
        <v>73</v>
      </c>
      <c r="B71" s="16" t="s">
        <v>174</v>
      </c>
      <c r="C71" s="15" t="s">
        <v>178</v>
      </c>
      <c r="D71" s="15">
        <v>-46</v>
      </c>
      <c r="E71" s="15">
        <v>-49</v>
      </c>
      <c r="G71" s="82"/>
    </row>
    <row r="72" spans="1:16">
      <c r="A72" s="15">
        <v>74</v>
      </c>
      <c r="B72" s="16" t="s">
        <v>175</v>
      </c>
      <c r="C72" s="15" t="s">
        <v>178</v>
      </c>
      <c r="D72" s="15">
        <v>-43</v>
      </c>
      <c r="E72" s="15">
        <v>-36</v>
      </c>
      <c r="G72" s="82"/>
    </row>
    <row r="73" spans="1:16">
      <c r="A73" s="15">
        <v>75</v>
      </c>
      <c r="B73" s="16" t="s">
        <v>176</v>
      </c>
      <c r="C73" s="15" t="s">
        <v>178</v>
      </c>
      <c r="D73" s="15">
        <v>-47</v>
      </c>
      <c r="E73" s="15">
        <v>-39</v>
      </c>
      <c r="G73" s="82"/>
    </row>
    <row r="74" spans="1:16">
      <c r="A74" s="15">
        <v>76</v>
      </c>
      <c r="B74" s="16" t="s">
        <v>177</v>
      </c>
      <c r="C74" s="15" t="s">
        <v>178</v>
      </c>
      <c r="D74" s="15">
        <v>-52</v>
      </c>
      <c r="E74" s="15">
        <v>-40</v>
      </c>
      <c r="G74" s="82"/>
    </row>
    <row r="75" spans="1:16">
      <c r="A75" s="15">
        <v>77</v>
      </c>
      <c r="B75" s="16" t="s">
        <v>197</v>
      </c>
      <c r="C75" s="15" t="s">
        <v>463</v>
      </c>
      <c r="D75" s="15">
        <v>-32</v>
      </c>
      <c r="E75" s="15">
        <v>-51</v>
      </c>
      <c r="G75" s="82"/>
    </row>
    <row r="76" spans="1:16">
      <c r="A76" s="15">
        <v>78</v>
      </c>
      <c r="B76" s="16" t="s">
        <v>199</v>
      </c>
      <c r="C76" s="15" t="s">
        <v>116</v>
      </c>
      <c r="D76" s="15">
        <v>-39</v>
      </c>
      <c r="E76" s="15">
        <v>-37</v>
      </c>
      <c r="G76" s="82"/>
    </row>
    <row r="77" spans="1:16">
      <c r="A77" s="15">
        <v>79</v>
      </c>
      <c r="B77" s="16" t="s">
        <v>202</v>
      </c>
      <c r="C77" s="15" t="s">
        <v>116</v>
      </c>
      <c r="D77" s="15">
        <v>-40</v>
      </c>
      <c r="E77" s="15">
        <v>-40</v>
      </c>
      <c r="G77" s="82"/>
    </row>
    <row r="78" spans="1:16" s="24" customFormat="1">
      <c r="A78" s="21">
        <v>80</v>
      </c>
      <c r="B78" s="22" t="s">
        <v>203</v>
      </c>
      <c r="C78" s="21" t="s">
        <v>116</v>
      </c>
      <c r="D78" s="21">
        <v>-50</v>
      </c>
      <c r="E78" s="21">
        <v>-25</v>
      </c>
      <c r="G78" s="85"/>
      <c r="P78" s="95"/>
    </row>
    <row r="79" spans="1:16" s="24" customFormat="1">
      <c r="A79" s="21">
        <v>81</v>
      </c>
      <c r="B79" s="22" t="s">
        <v>207</v>
      </c>
      <c r="C79" s="21" t="s">
        <v>116</v>
      </c>
      <c r="D79" s="21">
        <v>-38</v>
      </c>
      <c r="E79" s="21">
        <v>-32</v>
      </c>
      <c r="G79" s="85"/>
      <c r="P79" s="95"/>
    </row>
    <row r="80" spans="1:16" s="24" customFormat="1">
      <c r="A80" s="21">
        <v>82</v>
      </c>
      <c r="B80" s="22" t="s">
        <v>208</v>
      </c>
      <c r="C80" s="21" t="s">
        <v>116</v>
      </c>
      <c r="D80" s="21">
        <v>-36</v>
      </c>
      <c r="E80" s="21">
        <v>-40</v>
      </c>
      <c r="G80" s="85"/>
      <c r="P80" s="95"/>
    </row>
    <row r="81" spans="1:16" s="24" customFormat="1">
      <c r="A81" s="21">
        <v>83</v>
      </c>
      <c r="B81" s="22" t="s">
        <v>209</v>
      </c>
      <c r="C81" s="21" t="s">
        <v>116</v>
      </c>
      <c r="D81" s="21">
        <v>-50</v>
      </c>
      <c r="E81" s="21">
        <v>-45</v>
      </c>
      <c r="G81" s="85"/>
    </row>
    <row r="82" spans="1:16" s="24" customFormat="1">
      <c r="A82" s="21">
        <v>84</v>
      </c>
      <c r="B82" s="22" t="s">
        <v>210</v>
      </c>
      <c r="C82" s="21" t="s">
        <v>116</v>
      </c>
      <c r="D82" s="21">
        <v>-40</v>
      </c>
      <c r="E82" s="21">
        <v>-30</v>
      </c>
      <c r="G82" s="85"/>
    </row>
    <row r="83" spans="1:16" s="24" customFormat="1">
      <c r="A83" s="21">
        <v>85</v>
      </c>
      <c r="B83" s="22" t="s">
        <v>211</v>
      </c>
      <c r="C83" s="21" t="s">
        <v>116</v>
      </c>
      <c r="D83" s="21">
        <v>-47</v>
      </c>
      <c r="E83" s="21">
        <v>-38</v>
      </c>
      <c r="G83" s="85"/>
    </row>
    <row r="84" spans="1:16" s="24" customFormat="1">
      <c r="A84" s="21">
        <v>86</v>
      </c>
      <c r="B84" s="22" t="s">
        <v>212</v>
      </c>
      <c r="C84" s="21" t="s">
        <v>116</v>
      </c>
      <c r="D84" s="21">
        <v>-62</v>
      </c>
      <c r="E84" s="21">
        <v>-62</v>
      </c>
      <c r="G84" s="85"/>
    </row>
    <row r="85" spans="1:16" s="44" customFormat="1">
      <c r="A85" s="41">
        <v>87</v>
      </c>
      <c r="B85" s="42" t="s">
        <v>213</v>
      </c>
      <c r="C85" s="41" t="s">
        <v>116</v>
      </c>
      <c r="D85" s="41">
        <v>-43</v>
      </c>
      <c r="E85" s="41">
        <v>-45</v>
      </c>
      <c r="G85" s="86"/>
    </row>
    <row r="86" spans="1:16" s="24" customFormat="1">
      <c r="A86" s="21">
        <v>88</v>
      </c>
      <c r="B86" s="22" t="s">
        <v>214</v>
      </c>
      <c r="C86" s="21" t="s">
        <v>116</v>
      </c>
      <c r="D86" s="21">
        <v>-46</v>
      </c>
      <c r="E86" s="21">
        <v>-47</v>
      </c>
      <c r="G86" s="85"/>
    </row>
    <row r="87" spans="1:16" s="24" customFormat="1">
      <c r="A87" s="21">
        <v>89</v>
      </c>
      <c r="B87" s="22" t="s">
        <v>216</v>
      </c>
      <c r="C87" s="21" t="s">
        <v>116</v>
      </c>
      <c r="D87" s="21">
        <v>-36</v>
      </c>
      <c r="E87" s="21">
        <v>-37</v>
      </c>
      <c r="G87" s="85"/>
    </row>
    <row r="88" spans="1:16" s="24" customFormat="1">
      <c r="A88" s="21">
        <v>90</v>
      </c>
      <c r="B88" s="22" t="s">
        <v>217</v>
      </c>
      <c r="C88" s="21" t="s">
        <v>255</v>
      </c>
      <c r="D88" s="21">
        <v>-54</v>
      </c>
      <c r="E88" s="21">
        <v>-50</v>
      </c>
      <c r="G88" s="85"/>
    </row>
    <row r="89" spans="1:16" s="24" customFormat="1">
      <c r="A89" s="21">
        <v>91</v>
      </c>
      <c r="B89" s="22" t="s">
        <v>218</v>
      </c>
      <c r="C89" s="21" t="s">
        <v>255</v>
      </c>
      <c r="D89" s="21">
        <v>-38</v>
      </c>
      <c r="E89" s="21">
        <v>-46</v>
      </c>
      <c r="G89" s="85"/>
    </row>
    <row r="90" spans="1:16" s="24" customFormat="1">
      <c r="A90" s="21">
        <v>92</v>
      </c>
      <c r="B90" s="22" t="s">
        <v>219</v>
      </c>
      <c r="C90" s="21" t="s">
        <v>255</v>
      </c>
      <c r="D90" s="21">
        <v>-33</v>
      </c>
      <c r="E90" s="21">
        <v>-39</v>
      </c>
      <c r="G90" s="85"/>
    </row>
    <row r="91" spans="1:16" s="24" customFormat="1">
      <c r="A91" s="21">
        <v>94</v>
      </c>
      <c r="B91" s="22" t="s">
        <v>223</v>
      </c>
      <c r="C91" s="21" t="s">
        <v>255</v>
      </c>
      <c r="D91" s="21">
        <v>-40</v>
      </c>
      <c r="E91" s="21">
        <v>-47</v>
      </c>
      <c r="G91" s="85"/>
    </row>
    <row r="92" spans="1:16" s="24" customFormat="1">
      <c r="A92" s="21">
        <v>95</v>
      </c>
      <c r="B92" s="22" t="s">
        <v>224</v>
      </c>
      <c r="C92" s="21" t="s">
        <v>255</v>
      </c>
      <c r="D92" s="21">
        <v>-39</v>
      </c>
      <c r="E92" s="21">
        <v>-55</v>
      </c>
      <c r="G92" s="85"/>
    </row>
    <row r="93" spans="1:16" s="24" customFormat="1">
      <c r="A93" s="21">
        <v>96</v>
      </c>
      <c r="B93" s="22" t="s">
        <v>225</v>
      </c>
      <c r="C93" s="21" t="s">
        <v>255</v>
      </c>
      <c r="D93" s="21">
        <v>-39</v>
      </c>
      <c r="E93" s="21">
        <v>-49</v>
      </c>
      <c r="G93" s="85"/>
    </row>
    <row r="94" spans="1:16" s="24" customFormat="1">
      <c r="A94" s="21">
        <v>97</v>
      </c>
      <c r="B94" s="22" t="s">
        <v>226</v>
      </c>
      <c r="C94" s="21" t="s">
        <v>255</v>
      </c>
      <c r="D94" s="21">
        <v>-42</v>
      </c>
      <c r="E94" s="21">
        <v>-46</v>
      </c>
      <c r="G94" s="85"/>
      <c r="P94" s="95"/>
    </row>
    <row r="95" spans="1:16" s="24" customFormat="1">
      <c r="A95" s="21">
        <v>98</v>
      </c>
      <c r="B95" s="22" t="s">
        <v>227</v>
      </c>
      <c r="C95" s="21" t="s">
        <v>255</v>
      </c>
      <c r="D95" s="21">
        <v>-42</v>
      </c>
      <c r="E95" s="21">
        <v>-48</v>
      </c>
      <c r="G95" s="85"/>
    </row>
    <row r="96" spans="1:16" s="28" customFormat="1">
      <c r="A96" s="25">
        <v>100</v>
      </c>
      <c r="B96" s="26" t="s">
        <v>229</v>
      </c>
      <c r="C96" s="25" t="s">
        <v>465</v>
      </c>
      <c r="D96" s="25">
        <v>-35</v>
      </c>
      <c r="E96" s="25">
        <v>-36</v>
      </c>
      <c r="G96" s="87"/>
    </row>
    <row r="97" spans="1:16" s="28" customFormat="1">
      <c r="A97" s="25">
        <v>102</v>
      </c>
      <c r="B97" s="26" t="s">
        <v>231</v>
      </c>
      <c r="C97" s="25" t="s">
        <v>465</v>
      </c>
      <c r="D97" s="25">
        <v>-39</v>
      </c>
      <c r="E97" s="25">
        <v>-33</v>
      </c>
      <c r="G97" s="87"/>
    </row>
    <row r="98" spans="1:16" s="28" customFormat="1">
      <c r="A98" s="25">
        <v>103</v>
      </c>
      <c r="B98" s="26" t="s">
        <v>232</v>
      </c>
      <c r="C98" s="25" t="s">
        <v>465</v>
      </c>
      <c r="D98" s="25">
        <v>-34</v>
      </c>
      <c r="E98" s="25">
        <v>-37</v>
      </c>
      <c r="G98" s="87"/>
    </row>
    <row r="99" spans="1:16" s="28" customFormat="1">
      <c r="A99" s="25">
        <v>105</v>
      </c>
      <c r="B99" s="26" t="s">
        <v>234</v>
      </c>
      <c r="C99" s="25" t="s">
        <v>258</v>
      </c>
      <c r="D99" s="25">
        <v>-44</v>
      </c>
      <c r="E99" s="25">
        <v>-42</v>
      </c>
      <c r="G99" s="87"/>
    </row>
    <row r="100" spans="1:16" s="28" customFormat="1">
      <c r="A100" s="25">
        <v>106</v>
      </c>
      <c r="B100" s="26" t="s">
        <v>235</v>
      </c>
      <c r="C100" s="25" t="s">
        <v>258</v>
      </c>
      <c r="D100" s="25">
        <v>-40</v>
      </c>
      <c r="E100" s="25">
        <v>-40</v>
      </c>
      <c r="G100" s="87"/>
      <c r="P100" s="96"/>
    </row>
    <row r="101" spans="1:16" s="28" customFormat="1">
      <c r="A101" s="25">
        <v>107</v>
      </c>
      <c r="B101" s="26" t="s">
        <v>236</v>
      </c>
      <c r="C101" s="25" t="s">
        <v>258</v>
      </c>
      <c r="D101" s="25">
        <v>-44</v>
      </c>
      <c r="E101" s="25">
        <v>-38</v>
      </c>
      <c r="G101" s="87"/>
    </row>
    <row r="102" spans="1:16">
      <c r="A102" s="25">
        <v>108</v>
      </c>
      <c r="B102" s="26" t="s">
        <v>237</v>
      </c>
      <c r="C102" s="25" t="s">
        <v>258</v>
      </c>
      <c r="D102" s="25">
        <v>-43</v>
      </c>
      <c r="E102" s="25">
        <v>-43</v>
      </c>
      <c r="G102" s="82"/>
    </row>
    <row r="103" spans="1:16">
      <c r="A103" s="25">
        <v>109</v>
      </c>
      <c r="B103" s="26" t="s">
        <v>238</v>
      </c>
      <c r="C103" s="25" t="s">
        <v>258</v>
      </c>
      <c r="D103" s="25">
        <v>-45</v>
      </c>
      <c r="E103" s="25">
        <v>-46</v>
      </c>
      <c r="G103" s="82"/>
    </row>
    <row r="104" spans="1:16">
      <c r="A104" s="25">
        <v>111</v>
      </c>
      <c r="B104" s="26" t="s">
        <v>241</v>
      </c>
      <c r="C104" s="25" t="s">
        <v>255</v>
      </c>
      <c r="D104" s="25">
        <v>-39</v>
      </c>
      <c r="E104" s="25">
        <v>-60</v>
      </c>
      <c r="G104" s="82"/>
    </row>
    <row r="105" spans="1:16">
      <c r="A105" s="25">
        <v>112</v>
      </c>
      <c r="B105" s="26" t="s">
        <v>243</v>
      </c>
      <c r="C105" s="25" t="s">
        <v>255</v>
      </c>
      <c r="D105" s="25">
        <v>-36</v>
      </c>
      <c r="E105" s="25">
        <v>-50</v>
      </c>
      <c r="G105" s="82"/>
    </row>
    <row r="106" spans="1:16">
      <c r="A106" s="25">
        <v>115</v>
      </c>
      <c r="B106" s="26" t="s">
        <v>247</v>
      </c>
      <c r="C106" s="25" t="s">
        <v>255</v>
      </c>
      <c r="D106" s="25">
        <v>-37</v>
      </c>
      <c r="E106" s="25">
        <v>-35</v>
      </c>
      <c r="G106" s="82"/>
    </row>
    <row r="107" spans="1:16">
      <c r="A107" s="25">
        <v>116</v>
      </c>
      <c r="B107" s="26" t="s">
        <v>248</v>
      </c>
      <c r="C107" s="25" t="s">
        <v>255</v>
      </c>
      <c r="D107" s="25">
        <v>-44</v>
      </c>
      <c r="E107" s="25">
        <v>-50</v>
      </c>
      <c r="G107" s="82"/>
    </row>
    <row r="108" spans="1:16">
      <c r="A108" s="25">
        <v>117</v>
      </c>
      <c r="B108" s="26" t="s">
        <v>250</v>
      </c>
      <c r="C108" s="25" t="s">
        <v>255</v>
      </c>
      <c r="D108" s="25">
        <v>-39</v>
      </c>
      <c r="E108" s="25">
        <v>-44</v>
      </c>
      <c r="G108" s="82"/>
    </row>
    <row r="109" spans="1:16">
      <c r="A109" s="25">
        <v>118</v>
      </c>
      <c r="B109" s="26" t="s">
        <v>251</v>
      </c>
      <c r="C109" s="25" t="s">
        <v>255</v>
      </c>
      <c r="D109" s="25">
        <v>-44</v>
      </c>
      <c r="E109" s="25">
        <v>-52</v>
      </c>
      <c r="G109" s="82"/>
    </row>
    <row r="110" spans="1:16">
      <c r="A110" s="25">
        <v>120</v>
      </c>
      <c r="B110" s="26" t="s">
        <v>253</v>
      </c>
      <c r="C110" s="25" t="s">
        <v>255</v>
      </c>
      <c r="D110" s="25">
        <v>-53</v>
      </c>
      <c r="E110" s="25">
        <v>-45</v>
      </c>
      <c r="G110" s="82"/>
    </row>
    <row r="111" spans="1:16">
      <c r="A111" s="25">
        <v>121</v>
      </c>
      <c r="B111" s="26" t="s">
        <v>260</v>
      </c>
      <c r="C111" s="25" t="s">
        <v>116</v>
      </c>
      <c r="D111" s="25">
        <v>-53</v>
      </c>
      <c r="E111" s="25">
        <v>-58</v>
      </c>
      <c r="G111" s="82"/>
    </row>
    <row r="112" spans="1:16">
      <c r="A112" s="25">
        <v>122</v>
      </c>
      <c r="B112" s="26" t="s">
        <v>261</v>
      </c>
      <c r="C112" s="25" t="s">
        <v>116</v>
      </c>
      <c r="D112" s="25">
        <v>-39</v>
      </c>
      <c r="E112" s="25">
        <v>-43</v>
      </c>
      <c r="G112" s="82"/>
    </row>
    <row r="113" spans="1:16">
      <c r="A113" s="25">
        <v>123</v>
      </c>
      <c r="B113" s="26" t="s">
        <v>263</v>
      </c>
      <c r="C113" s="25" t="s">
        <v>116</v>
      </c>
      <c r="D113" s="25">
        <v>-36</v>
      </c>
      <c r="E113" s="25">
        <v>-43</v>
      </c>
      <c r="G113" s="82"/>
    </row>
    <row r="114" spans="1:16">
      <c r="A114" s="25">
        <v>124</v>
      </c>
      <c r="B114" s="26" t="s">
        <v>264</v>
      </c>
      <c r="C114" s="25" t="s">
        <v>116</v>
      </c>
      <c r="D114" s="25">
        <v>-51</v>
      </c>
      <c r="E114" s="25">
        <v>-28</v>
      </c>
      <c r="G114" s="82"/>
    </row>
    <row r="115" spans="1:16" s="40" customFormat="1">
      <c r="A115" s="100">
        <v>126</v>
      </c>
      <c r="B115" s="101" t="s">
        <v>271</v>
      </c>
      <c r="C115" s="100" t="s">
        <v>465</v>
      </c>
      <c r="D115" s="100">
        <v>-23</v>
      </c>
      <c r="E115" s="100">
        <v>-30</v>
      </c>
      <c r="G115" s="88"/>
      <c r="P115" s="97"/>
    </row>
    <row r="116" spans="1:16" s="40" customFormat="1">
      <c r="A116" s="100">
        <v>127</v>
      </c>
      <c r="B116" s="101" t="s">
        <v>272</v>
      </c>
      <c r="C116" s="100" t="s">
        <v>465</v>
      </c>
      <c r="D116" s="100">
        <v>-41</v>
      </c>
      <c r="E116" s="100">
        <v>-21</v>
      </c>
      <c r="G116" s="88"/>
    </row>
    <row r="117" spans="1:16" s="40" customFormat="1">
      <c r="A117" s="100">
        <v>128</v>
      </c>
      <c r="B117" s="101" t="s">
        <v>273</v>
      </c>
      <c r="C117" s="100" t="s">
        <v>465</v>
      </c>
      <c r="D117" s="100">
        <v>-48</v>
      </c>
      <c r="E117" s="100">
        <v>-22</v>
      </c>
      <c r="G117" s="88"/>
    </row>
    <row r="118" spans="1:16" s="40" customFormat="1">
      <c r="A118" s="100">
        <v>129</v>
      </c>
      <c r="B118" s="101" t="s">
        <v>274</v>
      </c>
      <c r="C118" s="100" t="s">
        <v>465</v>
      </c>
      <c r="D118" s="100">
        <v>-39</v>
      </c>
      <c r="E118" s="100">
        <v>-36</v>
      </c>
      <c r="G118" s="88"/>
    </row>
    <row r="119" spans="1:16" s="40" customFormat="1">
      <c r="A119" s="100">
        <v>130</v>
      </c>
      <c r="B119" s="101" t="s">
        <v>276</v>
      </c>
      <c r="C119" s="100" t="s">
        <v>258</v>
      </c>
      <c r="D119" s="100">
        <v>-40</v>
      </c>
      <c r="E119" s="100">
        <v>-36</v>
      </c>
      <c r="G119" s="88"/>
    </row>
    <row r="120" spans="1:16" s="40" customFormat="1">
      <c r="A120" s="100">
        <v>131</v>
      </c>
      <c r="B120" s="101" t="s">
        <v>277</v>
      </c>
      <c r="C120" s="100" t="s">
        <v>258</v>
      </c>
      <c r="D120" s="100">
        <v>-39</v>
      </c>
      <c r="E120" s="100">
        <v>-33</v>
      </c>
      <c r="G120" s="88"/>
      <c r="P120" s="97"/>
    </row>
    <row r="121" spans="1:16" s="40" customFormat="1">
      <c r="A121" s="100">
        <v>134</v>
      </c>
      <c r="B121" s="101" t="s">
        <v>280</v>
      </c>
      <c r="C121" s="100" t="s">
        <v>258</v>
      </c>
      <c r="D121" s="100">
        <v>-43</v>
      </c>
      <c r="E121" s="100">
        <v>-60</v>
      </c>
      <c r="G121" s="88"/>
    </row>
    <row r="122" spans="1:16" s="40" customFormat="1">
      <c r="A122" s="100">
        <v>136</v>
      </c>
      <c r="B122" s="101" t="s">
        <v>283</v>
      </c>
      <c r="C122" s="100" t="s">
        <v>463</v>
      </c>
      <c r="D122" s="100">
        <v>-40</v>
      </c>
      <c r="E122" s="100">
        <v>-54</v>
      </c>
      <c r="G122" s="88"/>
    </row>
    <row r="123" spans="1:16" s="40" customFormat="1">
      <c r="A123" s="100">
        <v>137</v>
      </c>
      <c r="B123" s="101" t="s">
        <v>284</v>
      </c>
      <c r="C123" s="100" t="s">
        <v>463</v>
      </c>
      <c r="D123" s="100">
        <v>-42</v>
      </c>
      <c r="E123" s="100">
        <v>-52</v>
      </c>
      <c r="G123" s="88"/>
    </row>
    <row r="124" spans="1:16" s="40" customFormat="1">
      <c r="A124" s="100">
        <v>138</v>
      </c>
      <c r="B124" s="101" t="s">
        <v>285</v>
      </c>
      <c r="C124" s="100" t="s">
        <v>463</v>
      </c>
      <c r="D124" s="100">
        <v>-40</v>
      </c>
      <c r="E124" s="100">
        <v>-54</v>
      </c>
      <c r="G124" s="88"/>
    </row>
    <row r="125" spans="1:16" s="40" customFormat="1">
      <c r="A125" s="100">
        <v>139</v>
      </c>
      <c r="B125" s="101" t="s">
        <v>286</v>
      </c>
      <c r="C125" s="100" t="s">
        <v>463</v>
      </c>
      <c r="D125" s="100">
        <v>-51</v>
      </c>
      <c r="E125" s="100">
        <v>-48</v>
      </c>
      <c r="G125" s="88"/>
    </row>
    <row r="126" spans="1:16" s="71" customFormat="1">
      <c r="A126" s="67">
        <v>140</v>
      </c>
      <c r="B126" s="68" t="s">
        <v>402</v>
      </c>
      <c r="C126" s="67" t="s">
        <v>463</v>
      </c>
      <c r="D126" s="67">
        <v>-51</v>
      </c>
      <c r="E126" s="67">
        <v>-41</v>
      </c>
      <c r="G126" s="89"/>
      <c r="P126" s="98"/>
    </row>
    <row r="127" spans="1:16" s="52" customFormat="1">
      <c r="A127" s="49">
        <v>141</v>
      </c>
      <c r="B127" s="50" t="s">
        <v>406</v>
      </c>
      <c r="C127" s="49" t="s">
        <v>463</v>
      </c>
      <c r="D127" s="49">
        <v>-36</v>
      </c>
      <c r="E127" s="49">
        <v>-50</v>
      </c>
      <c r="G127" s="90"/>
    </row>
    <row r="128" spans="1:16" s="52" customFormat="1">
      <c r="A128" s="49">
        <v>143</v>
      </c>
      <c r="B128" s="50" t="s">
        <v>410</v>
      </c>
      <c r="C128" s="49" t="s">
        <v>463</v>
      </c>
      <c r="D128" s="49">
        <v>-40</v>
      </c>
      <c r="E128" s="49">
        <v>-40</v>
      </c>
      <c r="G128" s="90"/>
    </row>
    <row r="129" spans="1:16" s="52" customFormat="1">
      <c r="A129" s="49">
        <v>144</v>
      </c>
      <c r="B129" s="50" t="s">
        <v>413</v>
      </c>
      <c r="C129" s="49" t="s">
        <v>463</v>
      </c>
      <c r="D129" s="49">
        <v>-49</v>
      </c>
      <c r="E129" s="49">
        <v>-60</v>
      </c>
      <c r="G129" s="90"/>
    </row>
    <row r="130" spans="1:16" s="52" customFormat="1">
      <c r="A130" s="49">
        <v>145</v>
      </c>
      <c r="B130" s="50" t="s">
        <v>414</v>
      </c>
      <c r="C130" s="49" t="s">
        <v>463</v>
      </c>
      <c r="D130" s="49">
        <v>-43</v>
      </c>
      <c r="E130" s="49">
        <v>-44</v>
      </c>
      <c r="G130" s="90"/>
    </row>
    <row r="131" spans="1:16" s="52" customFormat="1">
      <c r="A131" s="49">
        <v>147</v>
      </c>
      <c r="B131" s="50" t="s">
        <v>417</v>
      </c>
      <c r="C131" s="49" t="s">
        <v>463</v>
      </c>
      <c r="D131" s="49">
        <v>-50</v>
      </c>
      <c r="E131" s="49">
        <v>-40</v>
      </c>
      <c r="G131" s="90"/>
    </row>
    <row r="132" spans="1:16" s="52" customFormat="1">
      <c r="A132" s="49">
        <v>148</v>
      </c>
      <c r="B132" s="50" t="s">
        <v>418</v>
      </c>
      <c r="C132" s="49" t="s">
        <v>463</v>
      </c>
      <c r="D132" s="49">
        <v>-39</v>
      </c>
      <c r="E132" s="49">
        <v>-37</v>
      </c>
      <c r="G132" s="90"/>
    </row>
    <row r="133" spans="1:16" s="52" customFormat="1">
      <c r="A133" s="49">
        <v>151</v>
      </c>
      <c r="B133" s="50" t="s">
        <v>426</v>
      </c>
      <c r="C133" s="49" t="s">
        <v>116</v>
      </c>
      <c r="D133" s="49">
        <v>-36</v>
      </c>
      <c r="E133" s="49">
        <v>-37</v>
      </c>
      <c r="G133" s="90"/>
      <c r="P133" s="99"/>
    </row>
    <row r="134" spans="1:16">
      <c r="A134" s="49">
        <v>153</v>
      </c>
      <c r="B134" s="50" t="s">
        <v>431</v>
      </c>
      <c r="C134" s="49" t="s">
        <v>116</v>
      </c>
      <c r="D134" s="49">
        <v>-45</v>
      </c>
      <c r="E134" s="49">
        <v>-35</v>
      </c>
      <c r="G134" s="82"/>
    </row>
    <row r="135" spans="1:16">
      <c r="A135" s="49">
        <v>154</v>
      </c>
      <c r="B135" s="50" t="s">
        <v>433</v>
      </c>
      <c r="C135" s="49" t="s">
        <v>116</v>
      </c>
      <c r="D135" s="49">
        <v>-47</v>
      </c>
      <c r="E135" s="49">
        <v>-59</v>
      </c>
      <c r="G135" s="82"/>
    </row>
    <row r="136" spans="1:16">
      <c r="A136" s="49">
        <v>156</v>
      </c>
      <c r="B136" s="50" t="s">
        <v>435</v>
      </c>
      <c r="C136" s="49" t="s">
        <v>116</v>
      </c>
      <c r="D136" s="49">
        <v>-40</v>
      </c>
      <c r="E136" s="49">
        <v>-30</v>
      </c>
      <c r="G136" s="82"/>
    </row>
    <row r="137" spans="1:16">
      <c r="A137" s="49">
        <v>157</v>
      </c>
      <c r="B137" s="50" t="s">
        <v>437</v>
      </c>
      <c r="C137" s="49" t="s">
        <v>116</v>
      </c>
      <c r="D137" s="49">
        <v>-33</v>
      </c>
      <c r="E137" s="49">
        <v>-42</v>
      </c>
      <c r="G137" s="82"/>
    </row>
    <row r="138" spans="1:16">
      <c r="A138" s="49">
        <v>158</v>
      </c>
      <c r="B138" s="50" t="s">
        <v>438</v>
      </c>
      <c r="C138" s="49" t="s">
        <v>463</v>
      </c>
      <c r="D138" s="49">
        <v>-49</v>
      </c>
      <c r="E138" s="49">
        <v>-36</v>
      </c>
      <c r="G138" s="82"/>
    </row>
    <row r="139" spans="1:16">
      <c r="A139" s="49">
        <v>159</v>
      </c>
      <c r="B139" s="50" t="s">
        <v>439</v>
      </c>
      <c r="C139" s="49" t="s">
        <v>463</v>
      </c>
      <c r="D139" s="49">
        <v>-46</v>
      </c>
      <c r="E139" s="49">
        <v>-49</v>
      </c>
      <c r="G139" s="82"/>
    </row>
    <row r="140" spans="1:16" s="2" customFormat="1">
      <c r="A140" s="49">
        <v>160</v>
      </c>
      <c r="B140" s="50" t="s">
        <v>442</v>
      </c>
      <c r="C140" s="49" t="s">
        <v>463</v>
      </c>
      <c r="D140" s="49">
        <v>-49</v>
      </c>
      <c r="E140" s="49">
        <v>-65</v>
      </c>
      <c r="F140"/>
      <c r="G140" s="82"/>
      <c r="H140"/>
    </row>
    <row r="141" spans="1:16" s="2" customFormat="1">
      <c r="A141" s="49">
        <v>161</v>
      </c>
      <c r="B141" s="50" t="s">
        <v>447</v>
      </c>
      <c r="C141" s="49" t="s">
        <v>116</v>
      </c>
      <c r="D141" s="49">
        <v>-48</v>
      </c>
      <c r="E141" s="49">
        <v>-36</v>
      </c>
      <c r="F141"/>
      <c r="G141" s="82"/>
      <c r="H141"/>
    </row>
    <row r="142" spans="1:16" s="2" customFormat="1">
      <c r="A142" s="49">
        <v>162</v>
      </c>
      <c r="B142" s="50" t="s">
        <v>446</v>
      </c>
      <c r="C142" s="49" t="s">
        <v>116</v>
      </c>
      <c r="D142" s="49">
        <v>-50</v>
      </c>
      <c r="E142" s="49">
        <v>-32</v>
      </c>
      <c r="F142"/>
      <c r="G142" s="82"/>
      <c r="H142"/>
    </row>
    <row r="143" spans="1:16" s="2" customFormat="1">
      <c r="A143" s="49">
        <v>163</v>
      </c>
      <c r="B143" s="50" t="s">
        <v>448</v>
      </c>
      <c r="C143" s="49" t="s">
        <v>116</v>
      </c>
      <c r="D143" s="49">
        <v>-35</v>
      </c>
      <c r="E143" s="49">
        <v>-44</v>
      </c>
      <c r="F143"/>
      <c r="G143" s="82"/>
      <c r="H143"/>
      <c r="P143" s="91"/>
    </row>
    <row r="144" spans="1:16" s="2" customFormat="1">
      <c r="A144" s="49">
        <v>164</v>
      </c>
      <c r="B144" s="50" t="s">
        <v>449</v>
      </c>
      <c r="C144" s="49" t="s">
        <v>116</v>
      </c>
      <c r="D144" s="49">
        <v>-50</v>
      </c>
      <c r="E144" s="49">
        <v>-32</v>
      </c>
      <c r="F144"/>
      <c r="G144" s="82"/>
      <c r="H144"/>
    </row>
    <row r="145" spans="3:16">
      <c r="G145" s="82"/>
    </row>
    <row r="146" spans="3:16">
      <c r="G146" s="82"/>
    </row>
    <row r="147" spans="3:16" s="40" customFormat="1">
      <c r="C147" s="10"/>
      <c r="D147" s="14"/>
      <c r="E147" s="14"/>
      <c r="G147" s="88"/>
      <c r="P147" s="97"/>
    </row>
    <row r="148" spans="3:16" s="40" customFormat="1">
      <c r="C148" s="10"/>
      <c r="D148" s="10"/>
      <c r="E148" s="10"/>
      <c r="G148" s="88"/>
      <c r="P148" s="97"/>
    </row>
    <row r="149" spans="3:16" s="40" customFormat="1">
      <c r="C149" s="10"/>
      <c r="D149" s="14"/>
      <c r="E149" s="14"/>
      <c r="G149" s="88"/>
      <c r="P149" s="97"/>
    </row>
    <row r="150" spans="3:16">
      <c r="G150" s="82"/>
    </row>
    <row r="151" spans="3:16">
      <c r="G151" s="82"/>
    </row>
    <row r="152" spans="3:16">
      <c r="G152" s="82"/>
    </row>
    <row r="153" spans="3:16">
      <c r="G153" s="82"/>
    </row>
    <row r="154" spans="3:16">
      <c r="G154" s="82"/>
    </row>
    <row r="155" spans="3:16">
      <c r="G155" s="82"/>
    </row>
    <row r="156" spans="3:16">
      <c r="G156" s="82"/>
    </row>
    <row r="157" spans="3:16">
      <c r="G157" s="82"/>
    </row>
    <row r="158" spans="3:16">
      <c r="G158" s="82"/>
    </row>
    <row r="159" spans="3:16">
      <c r="G159" s="82"/>
    </row>
    <row r="160" spans="3:16">
      <c r="G160" s="82"/>
    </row>
  </sheetData>
  <phoneticPr fontId="1"/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9EDE-F0E1-49E7-99A5-64822655FC47}">
  <sheetPr>
    <pageSetUpPr fitToPage="1"/>
  </sheetPr>
  <dimension ref="A1:H144"/>
  <sheetViews>
    <sheetView topLeftCell="A71" zoomScale="90" zoomScaleNormal="90" workbookViewId="0">
      <selection activeCell="C138" sqref="C138:C140"/>
    </sheetView>
  </sheetViews>
  <sheetFormatPr defaultRowHeight="18"/>
  <cols>
    <col min="2" max="2" width="18" customWidth="1"/>
    <col min="3" max="3" width="15.69921875" customWidth="1"/>
    <col min="4" max="5" width="15.69921875" style="1" customWidth="1"/>
  </cols>
  <sheetData>
    <row r="1" spans="1:6">
      <c r="A1" t="s">
        <v>25</v>
      </c>
      <c r="B1" t="s">
        <v>24</v>
      </c>
      <c r="C1" t="s">
        <v>83</v>
      </c>
      <c r="D1" s="12" t="s">
        <v>62</v>
      </c>
      <c r="E1" s="12" t="s">
        <v>63</v>
      </c>
    </row>
    <row r="2" spans="1:6">
      <c r="A2" s="1">
        <v>1</v>
      </c>
      <c r="B2" s="3" t="s">
        <v>22</v>
      </c>
      <c r="C2" s="1" t="s">
        <v>464</v>
      </c>
      <c r="D2" s="1">
        <v>-30</v>
      </c>
      <c r="E2" s="1">
        <v>-55</v>
      </c>
      <c r="F2" s="1"/>
    </row>
    <row r="3" spans="1:6">
      <c r="A3" s="1">
        <v>2</v>
      </c>
      <c r="B3" s="3" t="s">
        <v>26</v>
      </c>
      <c r="C3" s="1" t="s">
        <v>464</v>
      </c>
      <c r="D3" s="1">
        <v>-55</v>
      </c>
      <c r="E3" s="1">
        <v>-50</v>
      </c>
      <c r="F3" s="1"/>
    </row>
    <row r="4" spans="1:6">
      <c r="A4" s="1">
        <v>3</v>
      </c>
      <c r="B4" s="3" t="s">
        <v>36</v>
      </c>
      <c r="C4" s="1" t="s">
        <v>464</v>
      </c>
      <c r="D4" s="1">
        <v>-51</v>
      </c>
      <c r="E4" s="1">
        <v>-49</v>
      </c>
      <c r="F4" s="1"/>
    </row>
    <row r="5" spans="1:6">
      <c r="A5" s="1">
        <v>4</v>
      </c>
      <c r="B5" s="3" t="s">
        <v>37</v>
      </c>
      <c r="C5" s="1" t="s">
        <v>464</v>
      </c>
      <c r="D5" s="1">
        <v>-46</v>
      </c>
      <c r="E5" s="1">
        <v>-55</v>
      </c>
      <c r="F5" s="1"/>
    </row>
    <row r="6" spans="1:6">
      <c r="A6" s="1">
        <v>5</v>
      </c>
      <c r="B6" s="3" t="s">
        <v>38</v>
      </c>
      <c r="C6" s="1" t="s">
        <v>464</v>
      </c>
      <c r="D6" s="1">
        <v>-48</v>
      </c>
      <c r="E6" s="1">
        <v>-65</v>
      </c>
      <c r="F6" s="1"/>
    </row>
    <row r="7" spans="1:6">
      <c r="A7" s="1">
        <v>6</v>
      </c>
      <c r="B7" s="3" t="s">
        <v>40</v>
      </c>
      <c r="C7" s="1" t="s">
        <v>464</v>
      </c>
      <c r="D7" s="1">
        <v>-54</v>
      </c>
      <c r="E7" s="1">
        <v>-63</v>
      </c>
      <c r="F7" s="1"/>
    </row>
    <row r="8" spans="1:6">
      <c r="A8" s="1">
        <v>7</v>
      </c>
      <c r="B8" s="3" t="s">
        <v>41</v>
      </c>
      <c r="C8" s="1" t="s">
        <v>179</v>
      </c>
      <c r="D8" s="1">
        <v>-45</v>
      </c>
      <c r="E8" s="1">
        <v>-45</v>
      </c>
      <c r="F8" s="1"/>
    </row>
    <row r="9" spans="1:6">
      <c r="A9" s="1">
        <v>8</v>
      </c>
      <c r="B9" s="3" t="s">
        <v>42</v>
      </c>
      <c r="C9" s="1" t="s">
        <v>179</v>
      </c>
      <c r="D9" s="1">
        <v>-43</v>
      </c>
      <c r="E9" s="1">
        <v>-38</v>
      </c>
      <c r="F9" s="1"/>
    </row>
    <row r="10" spans="1:6">
      <c r="A10" s="1">
        <v>9</v>
      </c>
      <c r="B10" s="3" t="s">
        <v>43</v>
      </c>
      <c r="C10" s="1" t="s">
        <v>179</v>
      </c>
      <c r="D10" s="1">
        <v>-40</v>
      </c>
      <c r="E10" s="1">
        <v>-42</v>
      </c>
      <c r="F10" s="1"/>
    </row>
    <row r="11" spans="1:6">
      <c r="A11" s="1">
        <v>10</v>
      </c>
      <c r="B11" s="3" t="s">
        <v>44</v>
      </c>
      <c r="C11" s="1" t="s">
        <v>179</v>
      </c>
      <c r="D11" s="1">
        <v>-40</v>
      </c>
      <c r="E11" s="1">
        <v>-35</v>
      </c>
      <c r="F11" s="1"/>
    </row>
    <row r="12" spans="1:6">
      <c r="A12" s="1">
        <v>11</v>
      </c>
      <c r="B12" s="3" t="s">
        <v>45</v>
      </c>
      <c r="C12" s="1" t="s">
        <v>179</v>
      </c>
      <c r="D12" s="1">
        <v>-40</v>
      </c>
      <c r="E12" s="1">
        <v>-45</v>
      </c>
      <c r="F12" s="1"/>
    </row>
    <row r="13" spans="1:6">
      <c r="A13" s="1">
        <v>12</v>
      </c>
      <c r="B13" s="3" t="s">
        <v>47</v>
      </c>
      <c r="C13" s="1" t="s">
        <v>179</v>
      </c>
      <c r="D13" s="1">
        <v>-40</v>
      </c>
      <c r="E13" s="1">
        <v>-47</v>
      </c>
      <c r="F13" s="1"/>
    </row>
    <row r="14" spans="1:6">
      <c r="A14" s="1">
        <v>13</v>
      </c>
      <c r="B14" s="3" t="s">
        <v>48</v>
      </c>
      <c r="C14" s="1" t="s">
        <v>179</v>
      </c>
      <c r="D14" s="1">
        <v>-50</v>
      </c>
      <c r="E14" s="1">
        <v>-41</v>
      </c>
      <c r="F14" s="1"/>
    </row>
    <row r="15" spans="1:6">
      <c r="A15" s="1">
        <v>14</v>
      </c>
      <c r="B15" s="3" t="s">
        <v>49</v>
      </c>
      <c r="C15" s="1" t="s">
        <v>179</v>
      </c>
      <c r="D15" s="1">
        <v>-39</v>
      </c>
      <c r="E15" s="1">
        <v>-37</v>
      </c>
      <c r="F15" s="1"/>
    </row>
    <row r="16" spans="1:6">
      <c r="A16" s="1">
        <v>15</v>
      </c>
      <c r="B16" s="3" t="s">
        <v>50</v>
      </c>
      <c r="C16" s="1" t="s">
        <v>179</v>
      </c>
      <c r="D16" s="1">
        <v>-41</v>
      </c>
      <c r="E16" s="1">
        <v>-40</v>
      </c>
      <c r="F16" s="1"/>
    </row>
    <row r="17" spans="1:8">
      <c r="A17" s="1">
        <v>16</v>
      </c>
      <c r="B17" s="3" t="s">
        <v>52</v>
      </c>
      <c r="C17" s="1" t="s">
        <v>180</v>
      </c>
      <c r="D17" s="1">
        <v>-44</v>
      </c>
      <c r="E17" s="1">
        <v>-33</v>
      </c>
      <c r="F17" s="1"/>
    </row>
    <row r="18" spans="1:8">
      <c r="A18" s="1">
        <v>17</v>
      </c>
      <c r="B18" s="3" t="s">
        <v>53</v>
      </c>
      <c r="C18" s="1" t="s">
        <v>180</v>
      </c>
      <c r="D18" s="1">
        <v>-31</v>
      </c>
      <c r="E18" s="1">
        <v>-37</v>
      </c>
      <c r="F18" s="1"/>
    </row>
    <row r="19" spans="1:8">
      <c r="A19" s="1">
        <v>18</v>
      </c>
      <c r="B19" s="3" t="s">
        <v>54</v>
      </c>
      <c r="C19" s="1" t="s">
        <v>180</v>
      </c>
      <c r="D19" s="1">
        <v>-44</v>
      </c>
      <c r="E19" s="1">
        <v>-47</v>
      </c>
      <c r="F19" s="1"/>
    </row>
    <row r="20" spans="1:8">
      <c r="A20" s="1">
        <v>19</v>
      </c>
      <c r="B20" s="3" t="s">
        <v>55</v>
      </c>
      <c r="C20" s="1" t="s">
        <v>180</v>
      </c>
      <c r="D20" s="1">
        <v>-36</v>
      </c>
      <c r="E20" s="1">
        <v>-35</v>
      </c>
      <c r="F20" s="1"/>
    </row>
    <row r="21" spans="1:8">
      <c r="A21" s="1">
        <v>20</v>
      </c>
      <c r="B21" s="3" t="s">
        <v>57</v>
      </c>
      <c r="C21" s="1" t="s">
        <v>180</v>
      </c>
      <c r="D21" s="1">
        <v>-41</v>
      </c>
      <c r="E21" s="1">
        <v>-35</v>
      </c>
      <c r="F21" s="1"/>
    </row>
    <row r="22" spans="1:8">
      <c r="A22" s="1">
        <v>21</v>
      </c>
      <c r="B22" s="3" t="s">
        <v>58</v>
      </c>
      <c r="C22" s="1" t="s">
        <v>180</v>
      </c>
      <c r="D22" s="1">
        <v>-48</v>
      </c>
      <c r="E22" s="1">
        <v>-50</v>
      </c>
      <c r="F22" s="1"/>
    </row>
    <row r="23" spans="1:8">
      <c r="A23" s="1">
        <v>22</v>
      </c>
      <c r="B23" s="3" t="s">
        <v>60</v>
      </c>
      <c r="C23" s="1" t="s">
        <v>180</v>
      </c>
      <c r="D23" s="1">
        <v>-45</v>
      </c>
      <c r="E23" s="1">
        <v>-47</v>
      </c>
      <c r="F23" s="1"/>
    </row>
    <row r="24" spans="1:8">
      <c r="A24" s="5">
        <v>23</v>
      </c>
      <c r="B24" s="6" t="s">
        <v>71</v>
      </c>
      <c r="C24" s="5" t="s">
        <v>466</v>
      </c>
      <c r="D24" s="5">
        <v>-47</v>
      </c>
      <c r="E24" s="5">
        <v>-32</v>
      </c>
      <c r="F24" s="5"/>
      <c r="G24" s="8"/>
      <c r="H24" s="8"/>
    </row>
    <row r="25" spans="1:8" s="8" customFormat="1">
      <c r="A25" s="5">
        <v>25</v>
      </c>
      <c r="B25" s="6" t="s">
        <v>73</v>
      </c>
      <c r="C25" s="5" t="s">
        <v>258</v>
      </c>
      <c r="D25" s="5">
        <v>-36</v>
      </c>
      <c r="E25" s="5">
        <v>-42</v>
      </c>
    </row>
    <row r="26" spans="1:8">
      <c r="A26" s="5">
        <v>26</v>
      </c>
      <c r="B26" s="6" t="s">
        <v>76</v>
      </c>
      <c r="C26" s="5" t="s">
        <v>258</v>
      </c>
      <c r="D26" s="5">
        <v>-46</v>
      </c>
      <c r="E26" s="5">
        <v>-45</v>
      </c>
    </row>
    <row r="27" spans="1:8">
      <c r="A27" s="5">
        <v>27</v>
      </c>
      <c r="B27" s="6" t="s">
        <v>77</v>
      </c>
      <c r="C27" s="5" t="s">
        <v>258</v>
      </c>
      <c r="D27" s="5">
        <v>-41</v>
      </c>
      <c r="E27" s="5">
        <v>-31</v>
      </c>
    </row>
    <row r="28" spans="1:8">
      <c r="A28" s="5">
        <v>28</v>
      </c>
      <c r="B28" s="6" t="s">
        <v>78</v>
      </c>
      <c r="C28" s="5" t="s">
        <v>258</v>
      </c>
      <c r="D28" s="5">
        <v>-43</v>
      </c>
      <c r="E28" s="5">
        <v>-32</v>
      </c>
    </row>
    <row r="29" spans="1:8">
      <c r="A29" s="5">
        <v>29</v>
      </c>
      <c r="B29" s="6" t="s">
        <v>79</v>
      </c>
      <c r="C29" s="5" t="s">
        <v>464</v>
      </c>
      <c r="D29" s="5">
        <v>-41</v>
      </c>
      <c r="E29" s="5">
        <v>-45</v>
      </c>
    </row>
    <row r="30" spans="1:8">
      <c r="A30" s="5">
        <v>30</v>
      </c>
      <c r="B30" s="6" t="s">
        <v>81</v>
      </c>
      <c r="C30" s="5" t="s">
        <v>464</v>
      </c>
      <c r="D30" s="5">
        <v>-46</v>
      </c>
      <c r="E30" s="5">
        <v>-45</v>
      </c>
    </row>
    <row r="31" spans="1:8">
      <c r="A31" s="5">
        <v>31</v>
      </c>
      <c r="B31" s="6" t="s">
        <v>82</v>
      </c>
      <c r="C31" s="5" t="s">
        <v>464</v>
      </c>
      <c r="D31" s="5">
        <v>-39</v>
      </c>
      <c r="E31" s="5">
        <v>-47</v>
      </c>
    </row>
    <row r="32" spans="1:8">
      <c r="A32" s="5">
        <v>32</v>
      </c>
      <c r="B32" s="6" t="s">
        <v>89</v>
      </c>
      <c r="C32" s="5" t="s">
        <v>179</v>
      </c>
      <c r="D32" s="5">
        <v>-46</v>
      </c>
      <c r="E32" s="5">
        <v>-51</v>
      </c>
    </row>
    <row r="33" spans="1:5">
      <c r="A33" s="5">
        <v>33</v>
      </c>
      <c r="B33" s="6" t="s">
        <v>90</v>
      </c>
      <c r="C33" s="5" t="s">
        <v>179</v>
      </c>
      <c r="D33" s="5">
        <v>-46</v>
      </c>
      <c r="E33" s="5">
        <v>-51</v>
      </c>
    </row>
    <row r="34" spans="1:5">
      <c r="A34" s="5">
        <v>34</v>
      </c>
      <c r="B34" s="6" t="s">
        <v>91</v>
      </c>
      <c r="C34" s="5" t="s">
        <v>179</v>
      </c>
      <c r="D34" s="5">
        <v>-48</v>
      </c>
      <c r="E34" s="5">
        <v>-40</v>
      </c>
    </row>
    <row r="35" spans="1:5">
      <c r="A35" s="5">
        <v>35</v>
      </c>
      <c r="B35" s="6" t="s">
        <v>92</v>
      </c>
      <c r="C35" s="5" t="s">
        <v>179</v>
      </c>
      <c r="D35" s="5">
        <v>-41</v>
      </c>
      <c r="E35" s="5">
        <v>-38</v>
      </c>
    </row>
    <row r="36" spans="1:5">
      <c r="A36" s="5">
        <v>36</v>
      </c>
      <c r="B36" s="6" t="s">
        <v>93</v>
      </c>
      <c r="C36" s="5" t="s">
        <v>179</v>
      </c>
      <c r="D36" s="5">
        <v>-33</v>
      </c>
      <c r="E36" s="5">
        <v>-43</v>
      </c>
    </row>
    <row r="37" spans="1:5">
      <c r="A37" s="5">
        <v>37</v>
      </c>
      <c r="B37" s="6" t="s">
        <v>94</v>
      </c>
      <c r="C37" s="5" t="s">
        <v>179</v>
      </c>
      <c r="D37" s="5">
        <v>-45</v>
      </c>
      <c r="E37" s="5">
        <v>-43</v>
      </c>
    </row>
    <row r="38" spans="1:5">
      <c r="A38" s="5">
        <v>38</v>
      </c>
      <c r="B38" s="6" t="s">
        <v>95</v>
      </c>
      <c r="C38" s="5" t="s">
        <v>179</v>
      </c>
      <c r="D38" s="5">
        <v>-45</v>
      </c>
      <c r="E38" s="5">
        <v>-39</v>
      </c>
    </row>
    <row r="39" spans="1:5">
      <c r="A39" s="5">
        <v>40</v>
      </c>
      <c r="B39" s="6" t="s">
        <v>97</v>
      </c>
      <c r="C39" s="5" t="s">
        <v>179</v>
      </c>
      <c r="D39" s="5">
        <v>-44</v>
      </c>
      <c r="E39" s="5">
        <v>-51</v>
      </c>
    </row>
    <row r="40" spans="1:5">
      <c r="A40" s="5">
        <v>41</v>
      </c>
      <c r="B40" s="6" t="s">
        <v>98</v>
      </c>
      <c r="C40" s="5" t="s">
        <v>179</v>
      </c>
      <c r="D40" s="5">
        <v>-42</v>
      </c>
      <c r="E40" s="5">
        <v>-30</v>
      </c>
    </row>
    <row r="41" spans="1:5">
      <c r="A41" s="5">
        <v>42</v>
      </c>
      <c r="B41" s="6" t="s">
        <v>99</v>
      </c>
      <c r="C41" s="5" t="s">
        <v>179</v>
      </c>
      <c r="D41" s="5">
        <v>-43</v>
      </c>
      <c r="E41" s="5">
        <v>-35</v>
      </c>
    </row>
    <row r="42" spans="1:5">
      <c r="A42" s="5">
        <v>43</v>
      </c>
      <c r="B42" s="6" t="s">
        <v>100</v>
      </c>
      <c r="C42" s="5" t="s">
        <v>179</v>
      </c>
      <c r="D42" s="5">
        <v>-45</v>
      </c>
      <c r="E42" s="5">
        <v>-46</v>
      </c>
    </row>
    <row r="43" spans="1:5">
      <c r="A43" s="5">
        <v>44</v>
      </c>
      <c r="B43" s="6" t="s">
        <v>101</v>
      </c>
      <c r="C43" s="5" t="s">
        <v>179</v>
      </c>
      <c r="D43" s="5">
        <v>-39</v>
      </c>
      <c r="E43" s="5">
        <v>-44</v>
      </c>
    </row>
    <row r="44" spans="1:5">
      <c r="A44" s="5">
        <v>45</v>
      </c>
      <c r="B44" s="6" t="s">
        <v>102</v>
      </c>
      <c r="C44" s="5" t="s">
        <v>179</v>
      </c>
      <c r="D44" s="5">
        <v>-48</v>
      </c>
      <c r="E44" s="5">
        <v>-40</v>
      </c>
    </row>
    <row r="45" spans="1:5">
      <c r="A45" s="5">
        <v>46</v>
      </c>
      <c r="B45" s="6" t="s">
        <v>103</v>
      </c>
      <c r="C45" s="5" t="s">
        <v>179</v>
      </c>
      <c r="D45" s="5">
        <v>-38</v>
      </c>
      <c r="E45" s="5">
        <v>-33</v>
      </c>
    </row>
    <row r="46" spans="1:5">
      <c r="A46" s="5">
        <v>47</v>
      </c>
      <c r="B46" s="6" t="s">
        <v>107</v>
      </c>
      <c r="C46" s="5" t="s">
        <v>464</v>
      </c>
      <c r="D46" s="5">
        <v>-45</v>
      </c>
      <c r="E46" s="5">
        <v>-48</v>
      </c>
    </row>
    <row r="47" spans="1:5">
      <c r="A47" s="5">
        <v>48</v>
      </c>
      <c r="B47" s="6" t="s">
        <v>108</v>
      </c>
      <c r="C47" s="5" t="s">
        <v>464</v>
      </c>
      <c r="D47" s="5">
        <v>-51</v>
      </c>
      <c r="E47" s="5">
        <v>-55</v>
      </c>
    </row>
    <row r="48" spans="1:5">
      <c r="A48" s="5">
        <v>49</v>
      </c>
      <c r="B48" s="6" t="s">
        <v>109</v>
      </c>
      <c r="C48" s="5" t="s">
        <v>464</v>
      </c>
      <c r="D48" s="5">
        <v>-51</v>
      </c>
      <c r="E48" s="5">
        <v>-49</v>
      </c>
    </row>
    <row r="49" spans="1:5">
      <c r="A49" s="5">
        <v>50</v>
      </c>
      <c r="B49" s="6" t="s">
        <v>110</v>
      </c>
      <c r="C49" s="5" t="s">
        <v>180</v>
      </c>
      <c r="D49" s="5">
        <v>-34</v>
      </c>
      <c r="E49" s="5">
        <v>-51</v>
      </c>
    </row>
    <row r="50" spans="1:5">
      <c r="A50" s="5">
        <v>51</v>
      </c>
      <c r="B50" s="6" t="s">
        <v>111</v>
      </c>
      <c r="C50" s="5" t="s">
        <v>180</v>
      </c>
      <c r="D50" s="5">
        <v>-48</v>
      </c>
      <c r="E50" s="5">
        <v>-48</v>
      </c>
    </row>
    <row r="51" spans="1:5">
      <c r="A51" s="5">
        <v>52</v>
      </c>
      <c r="B51" s="6" t="s">
        <v>112</v>
      </c>
      <c r="C51" s="5" t="s">
        <v>180</v>
      </c>
      <c r="D51" s="5">
        <v>-46</v>
      </c>
      <c r="E51" s="5">
        <v>-30</v>
      </c>
    </row>
    <row r="52" spans="1:5">
      <c r="A52" s="5">
        <v>53</v>
      </c>
      <c r="B52" s="6" t="s">
        <v>113</v>
      </c>
      <c r="C52" s="5" t="s">
        <v>179</v>
      </c>
      <c r="D52" s="5">
        <v>-49</v>
      </c>
      <c r="E52" s="5">
        <v>-63</v>
      </c>
    </row>
    <row r="53" spans="1:5">
      <c r="A53" s="5">
        <v>54</v>
      </c>
      <c r="B53" s="6" t="s">
        <v>114</v>
      </c>
      <c r="C53" s="5" t="s">
        <v>179</v>
      </c>
      <c r="D53" s="5">
        <v>-49</v>
      </c>
      <c r="E53" s="5">
        <v>-38</v>
      </c>
    </row>
    <row r="54" spans="1:5">
      <c r="A54" s="5">
        <v>55</v>
      </c>
      <c r="B54" s="6" t="s">
        <v>115</v>
      </c>
      <c r="C54" s="5" t="s">
        <v>179</v>
      </c>
      <c r="D54" s="5">
        <v>-41</v>
      </c>
      <c r="E54" s="5">
        <v>-40</v>
      </c>
    </row>
    <row r="55" spans="1:5" s="15" customFormat="1">
      <c r="A55" s="15">
        <v>56</v>
      </c>
      <c r="B55" s="16" t="s">
        <v>157</v>
      </c>
      <c r="C55" s="15" t="s">
        <v>466</v>
      </c>
      <c r="D55" s="15">
        <v>-53</v>
      </c>
      <c r="E55" s="15">
        <v>-35</v>
      </c>
    </row>
    <row r="56" spans="1:5" s="15" customFormat="1">
      <c r="A56" s="15">
        <v>57</v>
      </c>
      <c r="B56" s="16" t="s">
        <v>158</v>
      </c>
      <c r="C56" s="15" t="s">
        <v>258</v>
      </c>
      <c r="D56" s="15">
        <v>-48</v>
      </c>
      <c r="E56" s="15">
        <v>-41</v>
      </c>
    </row>
    <row r="57" spans="1:5" s="18" customFormat="1">
      <c r="A57" s="15">
        <v>58</v>
      </c>
      <c r="B57" s="16" t="s">
        <v>159</v>
      </c>
      <c r="C57" s="15" t="s">
        <v>451</v>
      </c>
      <c r="D57" s="15">
        <v>-41</v>
      </c>
      <c r="E57" s="15">
        <v>-37</v>
      </c>
    </row>
    <row r="58" spans="1:5" s="18" customFormat="1">
      <c r="A58" s="15">
        <v>59</v>
      </c>
      <c r="B58" s="16" t="s">
        <v>160</v>
      </c>
      <c r="C58" s="15" t="s">
        <v>451</v>
      </c>
      <c r="D58" s="15">
        <v>-40</v>
      </c>
      <c r="E58" s="15">
        <v>-26</v>
      </c>
    </row>
    <row r="59" spans="1:5" s="18" customFormat="1">
      <c r="A59" s="15">
        <v>60</v>
      </c>
      <c r="B59" s="16" t="s">
        <v>161</v>
      </c>
      <c r="C59" s="15" t="s">
        <v>464</v>
      </c>
      <c r="D59" s="15">
        <v>-48</v>
      </c>
      <c r="E59" s="15">
        <v>-46</v>
      </c>
    </row>
    <row r="60" spans="1:5">
      <c r="A60" s="15">
        <v>62</v>
      </c>
      <c r="B60" s="16" t="s">
        <v>163</v>
      </c>
      <c r="C60" s="15" t="s">
        <v>464</v>
      </c>
      <c r="D60" s="15">
        <v>-45</v>
      </c>
      <c r="E60" s="15">
        <v>-42</v>
      </c>
    </row>
    <row r="61" spans="1:5">
      <c r="A61" s="15">
        <v>63</v>
      </c>
      <c r="B61" s="16" t="s">
        <v>164</v>
      </c>
      <c r="C61" s="15" t="s">
        <v>464</v>
      </c>
      <c r="D61" s="15">
        <v>-57</v>
      </c>
      <c r="E61" s="15">
        <v>-45</v>
      </c>
    </row>
    <row r="62" spans="1:5">
      <c r="A62" s="15">
        <v>64</v>
      </c>
      <c r="B62" s="16" t="s">
        <v>165</v>
      </c>
      <c r="C62" s="15" t="s">
        <v>180</v>
      </c>
      <c r="D62" s="15">
        <v>-50</v>
      </c>
      <c r="E62" s="15">
        <v>-60</v>
      </c>
    </row>
    <row r="63" spans="1:5">
      <c r="A63" s="15">
        <v>65</v>
      </c>
      <c r="B63" s="16" t="s">
        <v>166</v>
      </c>
      <c r="C63" s="15" t="s">
        <v>180</v>
      </c>
      <c r="D63" s="15">
        <v>-40</v>
      </c>
      <c r="E63" s="15">
        <v>-36</v>
      </c>
    </row>
    <row r="64" spans="1:5">
      <c r="A64" s="15">
        <v>66</v>
      </c>
      <c r="B64" s="16" t="s">
        <v>167</v>
      </c>
      <c r="C64" s="15" t="s">
        <v>180</v>
      </c>
      <c r="D64" s="15">
        <v>-48</v>
      </c>
      <c r="E64" s="15">
        <v>-40</v>
      </c>
    </row>
    <row r="65" spans="1:5">
      <c r="A65" s="15">
        <v>67</v>
      </c>
      <c r="B65" s="16" t="s">
        <v>168</v>
      </c>
      <c r="C65" s="15" t="s">
        <v>180</v>
      </c>
      <c r="D65" s="15">
        <v>-50</v>
      </c>
      <c r="E65" s="15">
        <v>-40</v>
      </c>
    </row>
    <row r="66" spans="1:5">
      <c r="A66" s="15">
        <v>68</v>
      </c>
      <c r="B66" s="16" t="s">
        <v>169</v>
      </c>
      <c r="C66" s="15" t="s">
        <v>180</v>
      </c>
      <c r="D66" s="15">
        <v>-54</v>
      </c>
      <c r="E66" s="15">
        <v>-47</v>
      </c>
    </row>
    <row r="67" spans="1:5">
      <c r="A67" s="15">
        <v>69</v>
      </c>
      <c r="B67" s="16" t="s">
        <v>170</v>
      </c>
      <c r="C67" s="15" t="s">
        <v>180</v>
      </c>
      <c r="D67" s="15">
        <v>-54</v>
      </c>
      <c r="E67" s="15">
        <v>-54</v>
      </c>
    </row>
    <row r="68" spans="1:5">
      <c r="A68" s="15">
        <v>70</v>
      </c>
      <c r="B68" s="16" t="s">
        <v>171</v>
      </c>
      <c r="C68" s="15" t="s">
        <v>180</v>
      </c>
      <c r="D68" s="15">
        <v>-43</v>
      </c>
      <c r="E68" s="15">
        <v>-49</v>
      </c>
    </row>
    <row r="69" spans="1:5">
      <c r="A69" s="15">
        <v>71</v>
      </c>
      <c r="B69" s="16" t="s">
        <v>172</v>
      </c>
      <c r="C69" s="15" t="s">
        <v>180</v>
      </c>
      <c r="D69" s="15">
        <v>-39</v>
      </c>
      <c r="E69" s="15">
        <v>-50</v>
      </c>
    </row>
    <row r="70" spans="1:5">
      <c r="A70" s="15">
        <v>72</v>
      </c>
      <c r="B70" s="16" t="s">
        <v>173</v>
      </c>
      <c r="C70" s="15" t="s">
        <v>180</v>
      </c>
      <c r="D70" s="15">
        <v>-36</v>
      </c>
      <c r="E70" s="15">
        <v>-30</v>
      </c>
    </row>
    <row r="71" spans="1:5">
      <c r="A71" s="15">
        <v>73</v>
      </c>
      <c r="B71" s="16" t="s">
        <v>174</v>
      </c>
      <c r="C71" s="15" t="s">
        <v>180</v>
      </c>
      <c r="D71" s="15">
        <v>-46</v>
      </c>
      <c r="E71" s="15">
        <v>-49</v>
      </c>
    </row>
    <row r="72" spans="1:5">
      <c r="A72" s="15">
        <v>74</v>
      </c>
      <c r="B72" s="16" t="s">
        <v>175</v>
      </c>
      <c r="C72" s="15" t="s">
        <v>180</v>
      </c>
      <c r="D72" s="15">
        <v>-43</v>
      </c>
      <c r="E72" s="15">
        <v>-36</v>
      </c>
    </row>
    <row r="73" spans="1:5">
      <c r="A73" s="15">
        <v>75</v>
      </c>
      <c r="B73" s="16" t="s">
        <v>176</v>
      </c>
      <c r="C73" s="15" t="s">
        <v>180</v>
      </c>
      <c r="D73" s="15">
        <v>-47</v>
      </c>
      <c r="E73" s="15">
        <v>-39</v>
      </c>
    </row>
    <row r="74" spans="1:5">
      <c r="A74" s="15">
        <v>76</v>
      </c>
      <c r="B74" s="16" t="s">
        <v>177</v>
      </c>
      <c r="C74" s="15" t="s">
        <v>180</v>
      </c>
      <c r="D74" s="15">
        <v>-52</v>
      </c>
      <c r="E74" s="15">
        <v>-40</v>
      </c>
    </row>
    <row r="75" spans="1:5">
      <c r="A75" s="15">
        <v>77</v>
      </c>
      <c r="B75" s="16" t="s">
        <v>197</v>
      </c>
      <c r="C75" s="15" t="s">
        <v>464</v>
      </c>
      <c r="D75" s="15">
        <v>-32</v>
      </c>
      <c r="E75" s="15">
        <v>-51</v>
      </c>
    </row>
    <row r="76" spans="1:5">
      <c r="A76" s="15">
        <v>78</v>
      </c>
      <c r="B76" s="16" t="s">
        <v>199</v>
      </c>
      <c r="C76" s="15" t="s">
        <v>179</v>
      </c>
      <c r="D76" s="15">
        <v>-39</v>
      </c>
      <c r="E76" s="15">
        <v>-37</v>
      </c>
    </row>
    <row r="77" spans="1:5">
      <c r="A77" s="15">
        <v>79</v>
      </c>
      <c r="B77" s="16" t="s">
        <v>202</v>
      </c>
      <c r="C77" s="15" t="s">
        <v>179</v>
      </c>
      <c r="D77" s="15">
        <v>-40</v>
      </c>
      <c r="E77" s="15">
        <v>-40</v>
      </c>
    </row>
    <row r="78" spans="1:5" s="24" customFormat="1">
      <c r="A78" s="21">
        <v>80</v>
      </c>
      <c r="B78" s="22" t="s">
        <v>203</v>
      </c>
      <c r="C78" s="21" t="s">
        <v>179</v>
      </c>
      <c r="D78" s="21">
        <v>-50</v>
      </c>
      <c r="E78" s="21">
        <v>-25</v>
      </c>
    </row>
    <row r="79" spans="1:5" s="24" customFormat="1">
      <c r="A79" s="21">
        <v>81</v>
      </c>
      <c r="B79" s="22" t="s">
        <v>207</v>
      </c>
      <c r="C79" s="21" t="s">
        <v>179</v>
      </c>
      <c r="D79" s="21">
        <v>-38</v>
      </c>
      <c r="E79" s="21">
        <v>-32</v>
      </c>
    </row>
    <row r="80" spans="1:5" s="24" customFormat="1">
      <c r="A80" s="21">
        <v>82</v>
      </c>
      <c r="B80" s="22" t="s">
        <v>208</v>
      </c>
      <c r="C80" s="21" t="s">
        <v>179</v>
      </c>
      <c r="D80" s="21">
        <v>-36</v>
      </c>
      <c r="E80" s="21">
        <v>-40</v>
      </c>
    </row>
    <row r="81" spans="1:5" s="24" customFormat="1">
      <c r="A81" s="21">
        <v>83</v>
      </c>
      <c r="B81" s="22" t="s">
        <v>209</v>
      </c>
      <c r="C81" s="21" t="s">
        <v>179</v>
      </c>
      <c r="D81" s="21">
        <v>-50</v>
      </c>
      <c r="E81" s="21">
        <v>-45</v>
      </c>
    </row>
    <row r="82" spans="1:5" s="24" customFormat="1">
      <c r="A82" s="21">
        <v>84</v>
      </c>
      <c r="B82" s="22" t="s">
        <v>210</v>
      </c>
      <c r="C82" s="21" t="s">
        <v>179</v>
      </c>
      <c r="D82" s="21">
        <v>-40</v>
      </c>
      <c r="E82" s="21">
        <v>-30</v>
      </c>
    </row>
    <row r="83" spans="1:5" s="24" customFormat="1">
      <c r="A83" s="21">
        <v>85</v>
      </c>
      <c r="B83" s="22" t="s">
        <v>211</v>
      </c>
      <c r="C83" s="21" t="s">
        <v>179</v>
      </c>
      <c r="D83" s="21">
        <v>-47</v>
      </c>
      <c r="E83" s="21">
        <v>-38</v>
      </c>
    </row>
    <row r="84" spans="1:5" s="24" customFormat="1">
      <c r="A84" s="21">
        <v>86</v>
      </c>
      <c r="B84" s="22" t="s">
        <v>212</v>
      </c>
      <c r="C84" s="21" t="s">
        <v>179</v>
      </c>
      <c r="D84" s="21">
        <v>-62</v>
      </c>
      <c r="E84" s="21">
        <v>-62</v>
      </c>
    </row>
    <row r="85" spans="1:5" s="44" customFormat="1">
      <c r="A85" s="41">
        <v>87</v>
      </c>
      <c r="B85" s="42" t="s">
        <v>213</v>
      </c>
      <c r="C85" s="41" t="s">
        <v>179</v>
      </c>
      <c r="D85" s="41">
        <v>-43</v>
      </c>
      <c r="E85" s="41">
        <v>-45</v>
      </c>
    </row>
    <row r="86" spans="1:5" s="24" customFormat="1">
      <c r="A86" s="21">
        <v>88</v>
      </c>
      <c r="B86" s="22" t="s">
        <v>214</v>
      </c>
      <c r="C86" s="21" t="s">
        <v>179</v>
      </c>
      <c r="D86" s="21">
        <v>-46</v>
      </c>
      <c r="E86" s="21">
        <v>-47</v>
      </c>
    </row>
    <row r="87" spans="1:5" s="24" customFormat="1">
      <c r="A87" s="21">
        <v>89</v>
      </c>
      <c r="B87" s="22" t="s">
        <v>216</v>
      </c>
      <c r="C87" s="21" t="s">
        <v>179</v>
      </c>
      <c r="D87" s="21">
        <v>-36</v>
      </c>
      <c r="E87" s="21">
        <v>-37</v>
      </c>
    </row>
    <row r="88" spans="1:5" s="24" customFormat="1">
      <c r="A88" s="21">
        <v>90</v>
      </c>
      <c r="B88" s="22" t="s">
        <v>217</v>
      </c>
      <c r="C88" s="21" t="s">
        <v>452</v>
      </c>
      <c r="D88" s="21">
        <v>-54</v>
      </c>
      <c r="E88" s="21">
        <v>-50</v>
      </c>
    </row>
    <row r="89" spans="1:5" s="24" customFormat="1">
      <c r="A89" s="21">
        <v>91</v>
      </c>
      <c r="B89" s="22" t="s">
        <v>218</v>
      </c>
      <c r="C89" s="21" t="s">
        <v>452</v>
      </c>
      <c r="D89" s="21">
        <v>-38</v>
      </c>
      <c r="E89" s="21">
        <v>-46</v>
      </c>
    </row>
    <row r="90" spans="1:5" s="24" customFormat="1">
      <c r="A90" s="21">
        <v>92</v>
      </c>
      <c r="B90" s="22" t="s">
        <v>219</v>
      </c>
      <c r="C90" s="21" t="s">
        <v>452</v>
      </c>
      <c r="D90" s="21">
        <v>-33</v>
      </c>
      <c r="E90" s="21">
        <v>-39</v>
      </c>
    </row>
    <row r="91" spans="1:5" s="24" customFormat="1">
      <c r="A91" s="21">
        <v>94</v>
      </c>
      <c r="B91" s="22" t="s">
        <v>223</v>
      </c>
      <c r="C91" s="21" t="s">
        <v>452</v>
      </c>
      <c r="D91" s="21">
        <v>-40</v>
      </c>
      <c r="E91" s="21">
        <v>-47</v>
      </c>
    </row>
    <row r="92" spans="1:5" s="24" customFormat="1">
      <c r="A92" s="21">
        <v>95</v>
      </c>
      <c r="B92" s="22" t="s">
        <v>224</v>
      </c>
      <c r="C92" s="21" t="s">
        <v>452</v>
      </c>
      <c r="D92" s="21">
        <v>-39</v>
      </c>
      <c r="E92" s="21">
        <v>-55</v>
      </c>
    </row>
    <row r="93" spans="1:5" s="24" customFormat="1">
      <c r="A93" s="21">
        <v>96</v>
      </c>
      <c r="B93" s="22" t="s">
        <v>225</v>
      </c>
      <c r="C93" s="21" t="s">
        <v>452</v>
      </c>
      <c r="D93" s="21">
        <v>-39</v>
      </c>
      <c r="E93" s="21">
        <v>-49</v>
      </c>
    </row>
    <row r="94" spans="1:5" s="24" customFormat="1">
      <c r="A94" s="21">
        <v>97</v>
      </c>
      <c r="B94" s="22" t="s">
        <v>226</v>
      </c>
      <c r="C94" s="21" t="s">
        <v>452</v>
      </c>
      <c r="D94" s="21">
        <v>-42</v>
      </c>
      <c r="E94" s="21">
        <v>-46</v>
      </c>
    </row>
    <row r="95" spans="1:5" s="24" customFormat="1">
      <c r="A95" s="21">
        <v>98</v>
      </c>
      <c r="B95" s="22" t="s">
        <v>227</v>
      </c>
      <c r="C95" s="21" t="s">
        <v>452</v>
      </c>
      <c r="D95" s="21">
        <v>-42</v>
      </c>
      <c r="E95" s="21">
        <v>-48</v>
      </c>
    </row>
    <row r="96" spans="1:5" s="28" customFormat="1">
      <c r="A96" s="25">
        <v>100</v>
      </c>
      <c r="B96" s="26" t="s">
        <v>229</v>
      </c>
      <c r="C96" s="25" t="s">
        <v>466</v>
      </c>
      <c r="D96" s="25">
        <v>-35</v>
      </c>
      <c r="E96" s="25">
        <v>-36</v>
      </c>
    </row>
    <row r="97" spans="1:5" s="28" customFormat="1">
      <c r="A97" s="25">
        <v>102</v>
      </c>
      <c r="B97" s="26" t="s">
        <v>231</v>
      </c>
      <c r="C97" s="25" t="s">
        <v>466</v>
      </c>
      <c r="D97" s="25">
        <v>-39</v>
      </c>
      <c r="E97" s="25">
        <v>-33</v>
      </c>
    </row>
    <row r="98" spans="1:5" s="28" customFormat="1">
      <c r="A98" s="25">
        <v>103</v>
      </c>
      <c r="B98" s="26" t="s">
        <v>232</v>
      </c>
      <c r="C98" s="25" t="s">
        <v>466</v>
      </c>
      <c r="D98" s="25">
        <v>-34</v>
      </c>
      <c r="E98" s="25">
        <v>-37</v>
      </c>
    </row>
    <row r="99" spans="1:5" s="28" customFormat="1">
      <c r="A99" s="25">
        <v>105</v>
      </c>
      <c r="B99" s="26" t="s">
        <v>234</v>
      </c>
      <c r="C99" s="25" t="s">
        <v>258</v>
      </c>
      <c r="D99" s="25">
        <v>-44</v>
      </c>
      <c r="E99" s="25">
        <v>-42</v>
      </c>
    </row>
    <row r="100" spans="1:5" s="28" customFormat="1">
      <c r="A100" s="25">
        <v>106</v>
      </c>
      <c r="B100" s="26" t="s">
        <v>235</v>
      </c>
      <c r="C100" s="25" t="s">
        <v>258</v>
      </c>
      <c r="D100" s="25">
        <v>-40</v>
      </c>
      <c r="E100" s="25">
        <v>-40</v>
      </c>
    </row>
    <row r="101" spans="1:5" s="28" customFormat="1">
      <c r="A101" s="25">
        <v>107</v>
      </c>
      <c r="B101" s="26" t="s">
        <v>236</v>
      </c>
      <c r="C101" s="25" t="s">
        <v>258</v>
      </c>
      <c r="D101" s="25">
        <v>-44</v>
      </c>
      <c r="E101" s="25">
        <v>-38</v>
      </c>
    </row>
    <row r="102" spans="1:5">
      <c r="A102" s="25">
        <v>108</v>
      </c>
      <c r="B102" s="26" t="s">
        <v>237</v>
      </c>
      <c r="C102" s="25" t="s">
        <v>258</v>
      </c>
      <c r="D102" s="25">
        <v>-43</v>
      </c>
      <c r="E102" s="25">
        <v>-43</v>
      </c>
    </row>
    <row r="103" spans="1:5">
      <c r="A103" s="25">
        <v>109</v>
      </c>
      <c r="B103" s="26" t="s">
        <v>238</v>
      </c>
      <c r="C103" s="25" t="s">
        <v>258</v>
      </c>
      <c r="D103" s="25">
        <v>-45</v>
      </c>
      <c r="E103" s="25">
        <v>-46</v>
      </c>
    </row>
    <row r="104" spans="1:5">
      <c r="A104" s="25">
        <v>111</v>
      </c>
      <c r="B104" s="26" t="s">
        <v>241</v>
      </c>
      <c r="C104" s="25" t="s">
        <v>453</v>
      </c>
      <c r="D104" s="25">
        <v>-39</v>
      </c>
      <c r="E104" s="25">
        <v>-60</v>
      </c>
    </row>
    <row r="105" spans="1:5">
      <c r="A105" s="25">
        <v>112</v>
      </c>
      <c r="B105" s="26" t="s">
        <v>243</v>
      </c>
      <c r="C105" s="25" t="s">
        <v>452</v>
      </c>
      <c r="D105" s="25">
        <v>-36</v>
      </c>
      <c r="E105" s="25">
        <v>-50</v>
      </c>
    </row>
    <row r="106" spans="1:5">
      <c r="A106" s="25">
        <v>115</v>
      </c>
      <c r="B106" s="26" t="s">
        <v>247</v>
      </c>
      <c r="C106" s="25" t="s">
        <v>452</v>
      </c>
      <c r="D106" s="25">
        <v>-37</v>
      </c>
      <c r="E106" s="25">
        <v>-35</v>
      </c>
    </row>
    <row r="107" spans="1:5">
      <c r="A107" s="25">
        <v>116</v>
      </c>
      <c r="B107" s="26" t="s">
        <v>248</v>
      </c>
      <c r="C107" s="25" t="s">
        <v>452</v>
      </c>
      <c r="D107" s="25">
        <v>-44</v>
      </c>
      <c r="E107" s="25">
        <v>-50</v>
      </c>
    </row>
    <row r="108" spans="1:5">
      <c r="A108" s="25">
        <v>117</v>
      </c>
      <c r="B108" s="26" t="s">
        <v>250</v>
      </c>
      <c r="C108" s="25" t="s">
        <v>452</v>
      </c>
      <c r="D108" s="25">
        <v>-39</v>
      </c>
      <c r="E108" s="25">
        <v>-44</v>
      </c>
    </row>
    <row r="109" spans="1:5">
      <c r="A109" s="25">
        <v>118</v>
      </c>
      <c r="B109" s="26" t="s">
        <v>251</v>
      </c>
      <c r="C109" s="25" t="s">
        <v>452</v>
      </c>
      <c r="D109" s="25">
        <v>-44</v>
      </c>
      <c r="E109" s="25">
        <v>-52</v>
      </c>
    </row>
    <row r="110" spans="1:5">
      <c r="A110" s="25">
        <v>120</v>
      </c>
      <c r="B110" s="26" t="s">
        <v>253</v>
      </c>
      <c r="C110" s="25" t="s">
        <v>452</v>
      </c>
      <c r="D110" s="25">
        <v>-53</v>
      </c>
      <c r="E110" s="25">
        <v>-45</v>
      </c>
    </row>
    <row r="111" spans="1:5">
      <c r="A111" s="25">
        <v>121</v>
      </c>
      <c r="B111" s="26" t="s">
        <v>260</v>
      </c>
      <c r="C111" s="25" t="s">
        <v>179</v>
      </c>
      <c r="D111" s="25">
        <v>-53</v>
      </c>
      <c r="E111" s="25">
        <v>-58</v>
      </c>
    </row>
    <row r="112" spans="1:5">
      <c r="A112" s="25">
        <v>122</v>
      </c>
      <c r="B112" s="26" t="s">
        <v>261</v>
      </c>
      <c r="C112" s="25" t="s">
        <v>179</v>
      </c>
      <c r="D112" s="25">
        <v>-39</v>
      </c>
      <c r="E112" s="25">
        <v>-43</v>
      </c>
    </row>
    <row r="113" spans="1:5">
      <c r="A113" s="25">
        <v>123</v>
      </c>
      <c r="B113" s="26" t="s">
        <v>263</v>
      </c>
      <c r="C113" s="25" t="s">
        <v>179</v>
      </c>
      <c r="D113" s="25">
        <v>-36</v>
      </c>
      <c r="E113" s="25">
        <v>-43</v>
      </c>
    </row>
    <row r="114" spans="1:5">
      <c r="A114" s="25">
        <v>124</v>
      </c>
      <c r="B114" s="26" t="s">
        <v>264</v>
      </c>
      <c r="C114" s="25" t="s">
        <v>179</v>
      </c>
      <c r="D114" s="25">
        <v>-51</v>
      </c>
      <c r="E114" s="25">
        <v>-28</v>
      </c>
    </row>
    <row r="115" spans="1:5" s="40" customFormat="1">
      <c r="A115" s="10">
        <v>126</v>
      </c>
      <c r="B115" s="11" t="s">
        <v>271</v>
      </c>
      <c r="C115" s="10" t="s">
        <v>466</v>
      </c>
      <c r="D115" s="10">
        <v>-23</v>
      </c>
      <c r="E115" s="10">
        <v>-30</v>
      </c>
    </row>
    <row r="116" spans="1:5" s="40" customFormat="1">
      <c r="A116" s="10">
        <v>127</v>
      </c>
      <c r="B116" s="11" t="s">
        <v>272</v>
      </c>
      <c r="C116" s="10" t="s">
        <v>466</v>
      </c>
      <c r="D116" s="10">
        <v>-41</v>
      </c>
      <c r="E116" s="10">
        <v>-21</v>
      </c>
    </row>
    <row r="117" spans="1:5" s="40" customFormat="1">
      <c r="A117" s="10">
        <v>128</v>
      </c>
      <c r="B117" s="11" t="s">
        <v>273</v>
      </c>
      <c r="C117" s="10" t="s">
        <v>466</v>
      </c>
      <c r="D117" s="10">
        <v>-48</v>
      </c>
      <c r="E117" s="10">
        <v>-22</v>
      </c>
    </row>
    <row r="118" spans="1:5" s="40" customFormat="1">
      <c r="A118" s="10">
        <v>129</v>
      </c>
      <c r="B118" s="11" t="s">
        <v>274</v>
      </c>
      <c r="C118" s="10" t="s">
        <v>466</v>
      </c>
      <c r="D118" s="10">
        <v>-39</v>
      </c>
      <c r="E118" s="10">
        <v>-36</v>
      </c>
    </row>
    <row r="119" spans="1:5" s="40" customFormat="1">
      <c r="A119" s="10">
        <v>130</v>
      </c>
      <c r="B119" s="11" t="s">
        <v>276</v>
      </c>
      <c r="C119" s="10" t="s">
        <v>258</v>
      </c>
      <c r="D119" s="10">
        <v>-40</v>
      </c>
      <c r="E119" s="10">
        <v>-36</v>
      </c>
    </row>
    <row r="120" spans="1:5" s="40" customFormat="1">
      <c r="A120" s="10">
        <v>131</v>
      </c>
      <c r="B120" s="11" t="s">
        <v>277</v>
      </c>
      <c r="C120" s="10" t="s">
        <v>258</v>
      </c>
      <c r="D120" s="10">
        <v>-39</v>
      </c>
      <c r="E120" s="10">
        <v>-33</v>
      </c>
    </row>
    <row r="121" spans="1:5" s="40" customFormat="1">
      <c r="A121" s="10">
        <v>134</v>
      </c>
      <c r="B121" s="11" t="s">
        <v>280</v>
      </c>
      <c r="C121" s="10" t="s">
        <v>258</v>
      </c>
      <c r="D121" s="10">
        <v>-43</v>
      </c>
      <c r="E121" s="10">
        <v>-60</v>
      </c>
    </row>
    <row r="122" spans="1:5" s="40" customFormat="1">
      <c r="A122" s="10">
        <v>136</v>
      </c>
      <c r="B122" s="11" t="s">
        <v>283</v>
      </c>
      <c r="C122" s="10" t="s">
        <v>464</v>
      </c>
      <c r="D122" s="10">
        <v>-40</v>
      </c>
      <c r="E122" s="10">
        <v>-54</v>
      </c>
    </row>
    <row r="123" spans="1:5" s="40" customFormat="1">
      <c r="A123" s="10">
        <v>137</v>
      </c>
      <c r="B123" s="11" t="s">
        <v>284</v>
      </c>
      <c r="C123" s="10" t="s">
        <v>464</v>
      </c>
      <c r="D123" s="10">
        <v>-42</v>
      </c>
      <c r="E123" s="10">
        <v>-52</v>
      </c>
    </row>
    <row r="124" spans="1:5" s="40" customFormat="1">
      <c r="A124" s="10">
        <v>138</v>
      </c>
      <c r="B124" s="11" t="s">
        <v>285</v>
      </c>
      <c r="C124" s="10" t="s">
        <v>464</v>
      </c>
      <c r="D124" s="10">
        <v>-40</v>
      </c>
      <c r="E124" s="10">
        <v>-54</v>
      </c>
    </row>
    <row r="125" spans="1:5" s="40" customFormat="1">
      <c r="A125" s="10">
        <v>139</v>
      </c>
      <c r="B125" s="11" t="s">
        <v>286</v>
      </c>
      <c r="C125" s="10" t="s">
        <v>464</v>
      </c>
      <c r="D125" s="10">
        <v>-51</v>
      </c>
      <c r="E125" s="10">
        <v>-48</v>
      </c>
    </row>
    <row r="126" spans="1:5" s="71" customFormat="1">
      <c r="A126" s="67">
        <v>140</v>
      </c>
      <c r="B126" s="68" t="s">
        <v>402</v>
      </c>
      <c r="C126" s="67" t="s">
        <v>463</v>
      </c>
      <c r="D126" s="67">
        <v>-51</v>
      </c>
      <c r="E126" s="67">
        <v>-41</v>
      </c>
    </row>
    <row r="127" spans="1:5" s="52" customFormat="1">
      <c r="A127" s="49">
        <v>141</v>
      </c>
      <c r="B127" s="50" t="s">
        <v>406</v>
      </c>
      <c r="C127" s="49" t="s">
        <v>463</v>
      </c>
      <c r="D127" s="49">
        <v>-36</v>
      </c>
      <c r="E127" s="49">
        <v>-50</v>
      </c>
    </row>
    <row r="128" spans="1:5" s="52" customFormat="1">
      <c r="A128" s="49">
        <v>143</v>
      </c>
      <c r="B128" s="50" t="s">
        <v>410</v>
      </c>
      <c r="C128" s="49" t="s">
        <v>463</v>
      </c>
      <c r="D128" s="49">
        <v>-40</v>
      </c>
      <c r="E128" s="49">
        <v>-40</v>
      </c>
    </row>
    <row r="129" spans="1:8" s="52" customFormat="1">
      <c r="A129" s="49">
        <v>144</v>
      </c>
      <c r="B129" s="50" t="s">
        <v>413</v>
      </c>
      <c r="C129" s="49" t="s">
        <v>463</v>
      </c>
      <c r="D129" s="49">
        <v>-49</v>
      </c>
      <c r="E129" s="49">
        <v>-60</v>
      </c>
    </row>
    <row r="130" spans="1:8" s="52" customFormat="1">
      <c r="A130" s="49">
        <v>145</v>
      </c>
      <c r="B130" s="50" t="s">
        <v>414</v>
      </c>
      <c r="C130" s="49" t="s">
        <v>463</v>
      </c>
      <c r="D130" s="49">
        <v>-43</v>
      </c>
      <c r="E130" s="49">
        <v>-44</v>
      </c>
    </row>
    <row r="131" spans="1:8" s="52" customFormat="1">
      <c r="A131" s="49">
        <v>147</v>
      </c>
      <c r="B131" s="50" t="s">
        <v>417</v>
      </c>
      <c r="C131" s="49" t="s">
        <v>463</v>
      </c>
      <c r="D131" s="49">
        <v>-50</v>
      </c>
      <c r="E131" s="49">
        <v>-40</v>
      </c>
    </row>
    <row r="132" spans="1:8" s="52" customFormat="1">
      <c r="A132" s="49">
        <v>148</v>
      </c>
      <c r="B132" s="50" t="s">
        <v>418</v>
      </c>
      <c r="C132" s="49" t="s">
        <v>463</v>
      </c>
      <c r="D132" s="49">
        <v>-39</v>
      </c>
      <c r="E132" s="49">
        <v>-37</v>
      </c>
    </row>
    <row r="133" spans="1:8" s="52" customFormat="1">
      <c r="A133" s="49">
        <v>151</v>
      </c>
      <c r="B133" s="50" t="s">
        <v>426</v>
      </c>
      <c r="C133" s="49" t="s">
        <v>179</v>
      </c>
      <c r="D133" s="49">
        <v>-36</v>
      </c>
      <c r="E133" s="49">
        <v>-37</v>
      </c>
    </row>
    <row r="134" spans="1:8">
      <c r="A134" s="49">
        <v>153</v>
      </c>
      <c r="B134" s="50" t="s">
        <v>431</v>
      </c>
      <c r="C134" s="49" t="s">
        <v>179</v>
      </c>
      <c r="D134" s="49">
        <v>-45</v>
      </c>
      <c r="E134" s="49">
        <v>-35</v>
      </c>
    </row>
    <row r="135" spans="1:8">
      <c r="A135" s="49">
        <v>154</v>
      </c>
      <c r="B135" s="50" t="s">
        <v>433</v>
      </c>
      <c r="C135" s="49" t="s">
        <v>179</v>
      </c>
      <c r="D135" s="49">
        <v>-47</v>
      </c>
      <c r="E135" s="49">
        <v>-59</v>
      </c>
    </row>
    <row r="136" spans="1:8">
      <c r="A136" s="49">
        <v>156</v>
      </c>
      <c r="B136" s="50" t="s">
        <v>435</v>
      </c>
      <c r="C136" s="49" t="s">
        <v>179</v>
      </c>
      <c r="D136" s="49">
        <v>-40</v>
      </c>
      <c r="E136" s="49">
        <v>-30</v>
      </c>
    </row>
    <row r="137" spans="1:8">
      <c r="A137" s="49">
        <v>157</v>
      </c>
      <c r="B137" s="50" t="s">
        <v>437</v>
      </c>
      <c r="C137" s="49" t="s">
        <v>179</v>
      </c>
      <c r="D137" s="49">
        <v>-33</v>
      </c>
      <c r="E137" s="49">
        <v>-42</v>
      </c>
    </row>
    <row r="138" spans="1:8">
      <c r="A138" s="49">
        <v>158</v>
      </c>
      <c r="B138" s="50" t="s">
        <v>438</v>
      </c>
      <c r="C138" s="49" t="s">
        <v>463</v>
      </c>
      <c r="D138" s="49">
        <v>-49</v>
      </c>
      <c r="E138" s="49">
        <v>-36</v>
      </c>
    </row>
    <row r="139" spans="1:8">
      <c r="A139" s="49">
        <v>159</v>
      </c>
      <c r="B139" s="50" t="s">
        <v>439</v>
      </c>
      <c r="C139" s="49" t="s">
        <v>463</v>
      </c>
      <c r="D139" s="49">
        <v>-46</v>
      </c>
      <c r="E139" s="49">
        <v>-49</v>
      </c>
    </row>
    <row r="140" spans="1:8" s="2" customFormat="1">
      <c r="A140" s="49">
        <v>160</v>
      </c>
      <c r="B140" s="50" t="s">
        <v>442</v>
      </c>
      <c r="C140" s="49" t="s">
        <v>463</v>
      </c>
      <c r="D140" s="49">
        <v>-49</v>
      </c>
      <c r="E140" s="49">
        <v>-65</v>
      </c>
      <c r="F140"/>
      <c r="G140"/>
      <c r="H140"/>
    </row>
    <row r="141" spans="1:8" s="2" customFormat="1">
      <c r="A141" s="49">
        <v>161</v>
      </c>
      <c r="B141" s="50" t="s">
        <v>447</v>
      </c>
      <c r="C141" s="49" t="s">
        <v>179</v>
      </c>
      <c r="D141" s="49">
        <v>-48</v>
      </c>
      <c r="E141" s="49">
        <v>-36</v>
      </c>
      <c r="F141"/>
      <c r="G141"/>
      <c r="H141"/>
    </row>
    <row r="142" spans="1:8" s="2" customFormat="1">
      <c r="A142" s="49">
        <v>162</v>
      </c>
      <c r="B142" s="50" t="s">
        <v>446</v>
      </c>
      <c r="C142" s="49" t="s">
        <v>179</v>
      </c>
      <c r="D142" s="49">
        <v>-50</v>
      </c>
      <c r="E142" s="49">
        <v>-32</v>
      </c>
      <c r="F142"/>
      <c r="G142"/>
      <c r="H142"/>
    </row>
    <row r="143" spans="1:8" s="2" customFormat="1">
      <c r="A143" s="49">
        <v>163</v>
      </c>
      <c r="B143" s="50" t="s">
        <v>448</v>
      </c>
      <c r="C143" s="49" t="s">
        <v>179</v>
      </c>
      <c r="D143" s="49">
        <v>-35</v>
      </c>
      <c r="E143" s="49">
        <v>-44</v>
      </c>
      <c r="F143"/>
      <c r="G143"/>
      <c r="H143"/>
    </row>
    <row r="144" spans="1:8" s="2" customFormat="1">
      <c r="A144" s="49">
        <v>164</v>
      </c>
      <c r="B144" s="50" t="s">
        <v>449</v>
      </c>
      <c r="C144" s="49" t="s">
        <v>179</v>
      </c>
      <c r="D144" s="49">
        <v>-50</v>
      </c>
      <c r="E144" s="49">
        <v>-32</v>
      </c>
      <c r="F144"/>
      <c r="G144"/>
      <c r="H144"/>
    </row>
  </sheetData>
  <phoneticPr fontId="1"/>
  <pageMargins left="0.7" right="0.7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0723-3A85-4C2A-A0BF-CCD6A0B67551}">
  <dimension ref="A1:V26"/>
  <sheetViews>
    <sheetView workbookViewId="0">
      <selection activeCell="F23" sqref="F23"/>
    </sheetView>
  </sheetViews>
  <sheetFormatPr defaultRowHeight="18"/>
  <cols>
    <col min="2" max="2" width="15.69921875" customWidth="1"/>
    <col min="3" max="3" width="30.8984375" customWidth="1"/>
    <col min="4" max="7" width="15.69921875" customWidth="1"/>
    <col min="9" max="9" width="15.69921875" customWidth="1"/>
  </cols>
  <sheetData>
    <row r="1" spans="1:22" s="12" customFormat="1">
      <c r="A1" t="s">
        <v>25</v>
      </c>
      <c r="B1" t="s">
        <v>24</v>
      </c>
      <c r="C1" s="12" t="s">
        <v>83</v>
      </c>
      <c r="D1" s="12" t="s">
        <v>62</v>
      </c>
      <c r="E1" s="12" t="s">
        <v>63</v>
      </c>
      <c r="F1" s="12" t="s">
        <v>256</v>
      </c>
      <c r="G1" s="12" t="s">
        <v>257</v>
      </c>
    </row>
    <row r="2" spans="1:22">
      <c r="A2" s="15">
        <v>78</v>
      </c>
      <c r="B2" s="16" t="s">
        <v>199</v>
      </c>
      <c r="C2" s="15" t="s">
        <v>267</v>
      </c>
      <c r="D2" s="15">
        <v>-39</v>
      </c>
      <c r="E2" s="15">
        <v>-37</v>
      </c>
      <c r="F2" s="33">
        <v>-1</v>
      </c>
      <c r="G2" s="34">
        <v>-10</v>
      </c>
      <c r="M2" s="15"/>
      <c r="N2" s="15"/>
      <c r="O2" s="15"/>
      <c r="P2" s="15"/>
      <c r="Q2" s="61"/>
      <c r="R2" s="61"/>
      <c r="S2" s="15"/>
      <c r="T2" s="15"/>
      <c r="U2" s="15"/>
      <c r="V2" s="15"/>
    </row>
    <row r="3" spans="1:22">
      <c r="A3" s="15">
        <v>79</v>
      </c>
      <c r="B3" s="16" t="s">
        <v>202</v>
      </c>
      <c r="C3" s="15" t="s">
        <v>267</v>
      </c>
      <c r="D3" s="15">
        <v>-40</v>
      </c>
      <c r="E3" s="15">
        <v>-40</v>
      </c>
      <c r="F3" s="33">
        <v>-5</v>
      </c>
      <c r="G3" s="34">
        <v>-5</v>
      </c>
      <c r="M3" s="15"/>
      <c r="N3" s="15"/>
      <c r="O3" s="15"/>
      <c r="P3" s="15"/>
      <c r="Q3" s="61"/>
      <c r="R3" s="61"/>
      <c r="S3" s="15"/>
      <c r="T3" s="15"/>
      <c r="U3" s="15"/>
      <c r="V3" s="15"/>
    </row>
    <row r="4" spans="1:22">
      <c r="A4" s="21">
        <v>80</v>
      </c>
      <c r="B4" s="22" t="s">
        <v>203</v>
      </c>
      <c r="C4" s="21" t="s">
        <v>267</v>
      </c>
      <c r="D4" s="21">
        <v>-50</v>
      </c>
      <c r="E4" s="21">
        <v>-25</v>
      </c>
      <c r="F4" s="35">
        <v>-1</v>
      </c>
      <c r="G4" s="36">
        <v>-10</v>
      </c>
      <c r="M4" s="21"/>
      <c r="N4" s="21"/>
      <c r="O4" s="21"/>
      <c r="P4" s="21"/>
      <c r="Q4" s="62"/>
      <c r="R4" s="62"/>
      <c r="S4" s="21"/>
      <c r="T4" s="21"/>
      <c r="U4" s="21"/>
    </row>
    <row r="5" spans="1:22">
      <c r="A5" s="21">
        <v>81</v>
      </c>
      <c r="B5" s="22" t="s">
        <v>207</v>
      </c>
      <c r="C5" s="21" t="s">
        <v>267</v>
      </c>
      <c r="D5" s="21">
        <v>-38</v>
      </c>
      <c r="E5" s="21">
        <v>-32</v>
      </c>
      <c r="F5" s="35">
        <v>2</v>
      </c>
      <c r="G5" s="36">
        <v>-9</v>
      </c>
      <c r="M5" s="21"/>
      <c r="N5" s="21"/>
      <c r="O5" s="21"/>
      <c r="P5" s="21"/>
      <c r="Q5" s="62"/>
      <c r="R5" s="62"/>
      <c r="S5" s="21"/>
      <c r="T5" s="21"/>
      <c r="U5" s="21"/>
    </row>
    <row r="6" spans="1:22">
      <c r="A6" s="21">
        <v>82</v>
      </c>
      <c r="B6" s="22" t="s">
        <v>208</v>
      </c>
      <c r="C6" s="21" t="s">
        <v>420</v>
      </c>
      <c r="D6" s="21">
        <v>-36</v>
      </c>
      <c r="E6" s="21">
        <v>-40</v>
      </c>
      <c r="F6" s="35">
        <v>1</v>
      </c>
      <c r="G6" s="36">
        <v>0</v>
      </c>
      <c r="M6" s="21"/>
      <c r="N6" s="21"/>
      <c r="O6" s="21"/>
      <c r="P6" s="21"/>
      <c r="Q6" s="62"/>
      <c r="R6" s="62"/>
      <c r="S6" s="21"/>
      <c r="T6" s="21"/>
      <c r="U6" s="21"/>
    </row>
    <row r="7" spans="1:22">
      <c r="A7" s="21">
        <v>83</v>
      </c>
      <c r="B7" s="22" t="s">
        <v>209</v>
      </c>
      <c r="C7" s="21" t="s">
        <v>267</v>
      </c>
      <c r="D7" s="21">
        <v>-50</v>
      </c>
      <c r="E7" s="21">
        <v>-45</v>
      </c>
      <c r="F7" s="35">
        <v>-2</v>
      </c>
      <c r="G7" s="36">
        <v>-8</v>
      </c>
      <c r="M7" s="21"/>
      <c r="N7" s="21"/>
      <c r="O7" s="21"/>
      <c r="P7" s="21"/>
      <c r="Q7" s="62"/>
      <c r="R7" s="62"/>
      <c r="S7" s="21"/>
      <c r="T7" s="21"/>
      <c r="U7" s="21"/>
    </row>
    <row r="8" spans="1:22">
      <c r="A8" s="21">
        <v>86</v>
      </c>
      <c r="B8" s="22" t="s">
        <v>212</v>
      </c>
      <c r="C8" s="21" t="s">
        <v>267</v>
      </c>
      <c r="D8" s="21">
        <v>-62</v>
      </c>
      <c r="E8" s="21">
        <v>-62</v>
      </c>
      <c r="F8" s="35">
        <v>4</v>
      </c>
      <c r="G8" s="36">
        <v>0</v>
      </c>
      <c r="M8" s="21"/>
      <c r="N8" s="21"/>
      <c r="O8" s="21"/>
      <c r="P8" s="21"/>
      <c r="Q8" s="62"/>
      <c r="R8" s="62"/>
      <c r="S8" s="21"/>
      <c r="T8" s="21"/>
      <c r="U8" s="21"/>
    </row>
    <row r="9" spans="1:22">
      <c r="A9" s="41">
        <v>87</v>
      </c>
      <c r="B9" s="42" t="s">
        <v>213</v>
      </c>
      <c r="C9" s="21" t="s">
        <v>267</v>
      </c>
      <c r="D9" s="21">
        <v>-43</v>
      </c>
      <c r="E9" s="21">
        <v>-45</v>
      </c>
      <c r="F9" s="35">
        <v>-2</v>
      </c>
      <c r="G9" s="36">
        <v>-10</v>
      </c>
      <c r="M9" s="41"/>
      <c r="N9" s="41"/>
      <c r="O9" s="41"/>
      <c r="P9" s="41"/>
      <c r="Q9" s="63"/>
      <c r="R9" s="63"/>
      <c r="S9" s="41"/>
      <c r="T9" s="41"/>
      <c r="U9" s="41"/>
    </row>
    <row r="10" spans="1:22">
      <c r="A10" s="21">
        <v>88</v>
      </c>
      <c r="B10" s="22" t="s">
        <v>214</v>
      </c>
      <c r="C10" s="21" t="s">
        <v>419</v>
      </c>
      <c r="D10" s="21">
        <v>-46</v>
      </c>
      <c r="E10" s="21">
        <v>-47</v>
      </c>
      <c r="F10" s="36">
        <v>-4</v>
      </c>
      <c r="G10" s="35">
        <v>-1</v>
      </c>
      <c r="M10" s="21"/>
      <c r="N10" s="21"/>
      <c r="O10" s="21"/>
      <c r="P10" s="21"/>
      <c r="Q10" s="62"/>
      <c r="R10" s="62"/>
      <c r="S10" s="21"/>
      <c r="T10" s="21"/>
      <c r="U10" s="21"/>
    </row>
    <row r="11" spans="1:22">
      <c r="A11" s="21">
        <v>89</v>
      </c>
      <c r="B11" s="22" t="s">
        <v>216</v>
      </c>
      <c r="C11" s="21" t="s">
        <v>419</v>
      </c>
      <c r="D11" s="21">
        <v>-36</v>
      </c>
      <c r="E11" s="21">
        <v>-37</v>
      </c>
      <c r="F11" s="36">
        <v>-1</v>
      </c>
      <c r="G11" s="35">
        <v>5</v>
      </c>
      <c r="M11" s="21"/>
      <c r="N11" s="21"/>
      <c r="O11" s="21"/>
      <c r="P11" s="21"/>
      <c r="Q11" s="62"/>
      <c r="R11" s="62"/>
      <c r="S11" s="21"/>
      <c r="T11" s="21"/>
      <c r="U11" s="21"/>
    </row>
    <row r="12" spans="1:22">
      <c r="A12" s="25">
        <v>121</v>
      </c>
      <c r="B12" s="26" t="s">
        <v>260</v>
      </c>
      <c r="C12" s="25" t="s">
        <v>267</v>
      </c>
      <c r="D12" s="25">
        <v>-53</v>
      </c>
      <c r="E12" s="25">
        <v>-58</v>
      </c>
      <c r="F12" s="106">
        <v>-1</v>
      </c>
      <c r="G12" s="106">
        <v>-8</v>
      </c>
      <c r="L12" s="25"/>
      <c r="M12" s="25"/>
      <c r="N12" s="25"/>
      <c r="O12" s="25"/>
      <c r="P12" s="25"/>
      <c r="Q12" s="64"/>
      <c r="R12" s="64"/>
      <c r="S12" s="25"/>
      <c r="T12" s="25"/>
      <c r="U12" s="25"/>
    </row>
    <row r="13" spans="1:22">
      <c r="A13" s="25">
        <v>122</v>
      </c>
      <c r="B13" s="26" t="s">
        <v>261</v>
      </c>
      <c r="C13" s="25" t="s">
        <v>420</v>
      </c>
      <c r="D13" s="25">
        <v>-39</v>
      </c>
      <c r="E13" s="25">
        <v>-43</v>
      </c>
      <c r="F13" s="106">
        <v>-4</v>
      </c>
      <c r="G13" s="106">
        <v>-4</v>
      </c>
      <c r="L13" s="25"/>
      <c r="M13" s="25"/>
      <c r="N13" s="25"/>
      <c r="O13" s="25"/>
      <c r="P13" s="25"/>
      <c r="Q13" s="64"/>
      <c r="R13" s="64"/>
      <c r="S13" s="25"/>
      <c r="T13" s="25"/>
      <c r="U13" s="25"/>
    </row>
    <row r="14" spans="1:22">
      <c r="A14" s="25">
        <v>123</v>
      </c>
      <c r="B14" s="26" t="s">
        <v>263</v>
      </c>
      <c r="C14" s="25" t="s">
        <v>267</v>
      </c>
      <c r="D14" s="25">
        <v>-36</v>
      </c>
      <c r="E14" s="25">
        <v>-43</v>
      </c>
      <c r="F14" s="107">
        <v>0</v>
      </c>
      <c r="G14" s="106">
        <v>-4</v>
      </c>
      <c r="L14" s="25"/>
      <c r="M14" s="25"/>
      <c r="N14" s="25"/>
      <c r="O14" s="25"/>
      <c r="P14" s="25"/>
      <c r="Q14" s="64"/>
      <c r="R14" s="64"/>
      <c r="S14" s="25"/>
      <c r="T14" s="25"/>
      <c r="U14" s="25"/>
    </row>
    <row r="15" spans="1:22">
      <c r="A15" s="25">
        <v>124</v>
      </c>
      <c r="B15" s="26" t="s">
        <v>264</v>
      </c>
      <c r="C15" s="25" t="s">
        <v>420</v>
      </c>
      <c r="D15" s="25">
        <v>-51</v>
      </c>
      <c r="E15" s="25">
        <v>-28</v>
      </c>
      <c r="F15" s="107">
        <v>3</v>
      </c>
      <c r="G15" s="106">
        <v>0</v>
      </c>
      <c r="L15" s="25"/>
      <c r="M15" s="25"/>
      <c r="N15" s="25"/>
      <c r="O15" s="25"/>
      <c r="P15" s="25"/>
      <c r="Q15" s="64"/>
      <c r="R15" s="64"/>
      <c r="S15" s="25"/>
      <c r="T15" s="25"/>
      <c r="U15" s="25"/>
    </row>
    <row r="16" spans="1:22">
      <c r="A16" s="67">
        <v>140</v>
      </c>
      <c r="B16" s="68" t="s">
        <v>402</v>
      </c>
      <c r="C16" s="5" t="s">
        <v>403</v>
      </c>
      <c r="D16" s="5">
        <v>-51</v>
      </c>
      <c r="E16" s="5">
        <v>-41</v>
      </c>
      <c r="F16" s="47">
        <v>0</v>
      </c>
      <c r="G16" s="48">
        <v>15</v>
      </c>
      <c r="J16" s="49"/>
      <c r="K16" s="50"/>
      <c r="L16" s="49"/>
      <c r="M16" s="49"/>
      <c r="N16" s="49"/>
      <c r="O16" s="49"/>
      <c r="P16" s="49"/>
      <c r="Q16" s="65"/>
      <c r="R16" s="65"/>
      <c r="S16" s="56"/>
      <c r="T16" s="49"/>
      <c r="U16" s="49"/>
    </row>
    <row r="17" spans="1:21">
      <c r="A17" s="49">
        <v>141</v>
      </c>
      <c r="B17" s="50" t="s">
        <v>406</v>
      </c>
      <c r="C17" s="49" t="s">
        <v>403</v>
      </c>
      <c r="D17" s="49">
        <v>-36</v>
      </c>
      <c r="E17" s="49">
        <v>-50</v>
      </c>
      <c r="F17" s="54">
        <v>0</v>
      </c>
      <c r="G17" s="55">
        <v>10</v>
      </c>
      <c r="L17" s="49"/>
      <c r="M17" s="49"/>
      <c r="P17" s="49"/>
      <c r="Q17" s="65"/>
      <c r="R17" s="65"/>
      <c r="S17" s="56"/>
      <c r="T17" s="49"/>
      <c r="U17" s="49"/>
    </row>
    <row r="18" spans="1:21">
      <c r="A18" s="49">
        <v>143</v>
      </c>
      <c r="B18" s="50" t="s">
        <v>410</v>
      </c>
      <c r="C18" s="49" t="s">
        <v>403</v>
      </c>
      <c r="D18" s="49">
        <v>-40</v>
      </c>
      <c r="E18" s="49">
        <v>-40</v>
      </c>
      <c r="F18" s="54">
        <v>0</v>
      </c>
      <c r="G18" s="55">
        <v>14</v>
      </c>
    </row>
    <row r="19" spans="1:21">
      <c r="A19" s="49">
        <v>144</v>
      </c>
      <c r="B19" s="50" t="s">
        <v>413</v>
      </c>
      <c r="C19" s="49" t="s">
        <v>403</v>
      </c>
      <c r="D19" s="49">
        <v>-49</v>
      </c>
      <c r="E19" s="49">
        <v>-60</v>
      </c>
      <c r="F19" s="54">
        <v>-4</v>
      </c>
      <c r="G19" s="55">
        <v>19</v>
      </c>
    </row>
    <row r="20" spans="1:21">
      <c r="A20" s="49">
        <v>145</v>
      </c>
      <c r="B20" s="50" t="s">
        <v>414</v>
      </c>
      <c r="C20" s="49" t="s">
        <v>403</v>
      </c>
      <c r="D20" s="49">
        <v>-43</v>
      </c>
      <c r="E20" s="49">
        <v>-44</v>
      </c>
      <c r="F20" s="54">
        <v>-2</v>
      </c>
      <c r="G20" s="55">
        <v>12</v>
      </c>
    </row>
    <row r="21" spans="1:21">
      <c r="A21" s="49">
        <v>147</v>
      </c>
      <c r="B21" s="50" t="s">
        <v>417</v>
      </c>
      <c r="C21" s="49" t="s">
        <v>403</v>
      </c>
      <c r="D21" s="49">
        <v>-50</v>
      </c>
      <c r="E21" s="49">
        <v>-40</v>
      </c>
      <c r="F21" s="54">
        <v>0</v>
      </c>
      <c r="G21" s="55">
        <v>5</v>
      </c>
    </row>
    <row r="22" spans="1:21">
      <c r="A22" s="49">
        <v>148</v>
      </c>
      <c r="B22" s="50" t="s">
        <v>418</v>
      </c>
      <c r="C22" s="49" t="s">
        <v>403</v>
      </c>
      <c r="D22" s="49">
        <v>-39</v>
      </c>
      <c r="E22" s="49">
        <v>-37</v>
      </c>
      <c r="F22" s="54">
        <v>3</v>
      </c>
      <c r="G22" s="55">
        <v>7</v>
      </c>
    </row>
    <row r="23" spans="1:21">
      <c r="A23" s="49">
        <v>151</v>
      </c>
      <c r="B23" s="50" t="s">
        <v>426</v>
      </c>
      <c r="C23" s="49" t="s">
        <v>267</v>
      </c>
      <c r="D23" s="49">
        <v>-36</v>
      </c>
      <c r="E23" s="49">
        <v>-37</v>
      </c>
      <c r="F23" s="55">
        <v>4</v>
      </c>
      <c r="G23" s="54">
        <v>4</v>
      </c>
    </row>
    <row r="24" spans="1:21">
      <c r="A24" s="49">
        <v>153</v>
      </c>
      <c r="B24" s="50" t="s">
        <v>431</v>
      </c>
      <c r="C24" s="49" t="s">
        <v>420</v>
      </c>
      <c r="D24" s="49">
        <v>-45</v>
      </c>
      <c r="E24" s="49">
        <v>-34</v>
      </c>
      <c r="F24" s="54">
        <v>0</v>
      </c>
      <c r="G24" s="54">
        <v>0</v>
      </c>
      <c r="H24" s="65"/>
      <c r="J24" s="56"/>
      <c r="K24" s="49"/>
      <c r="L24" s="49"/>
      <c r="M24" s="49"/>
      <c r="N24" s="57"/>
      <c r="O24" s="2"/>
      <c r="P24" s="2"/>
    </row>
    <row r="25" spans="1:21">
      <c r="A25" s="49">
        <v>161</v>
      </c>
      <c r="B25" s="50" t="s">
        <v>447</v>
      </c>
      <c r="C25" s="49" t="s">
        <v>419</v>
      </c>
      <c r="D25" s="49">
        <v>-48</v>
      </c>
      <c r="E25" s="49">
        <v>-36</v>
      </c>
      <c r="F25" s="55">
        <v>0</v>
      </c>
      <c r="G25" s="54">
        <v>-2</v>
      </c>
    </row>
    <row r="26" spans="1:21">
      <c r="A26" s="49">
        <v>164</v>
      </c>
      <c r="B26" s="50" t="s">
        <v>449</v>
      </c>
      <c r="C26" s="49" t="s">
        <v>419</v>
      </c>
      <c r="D26" s="49">
        <v>-50</v>
      </c>
      <c r="E26" s="49">
        <v>-32</v>
      </c>
      <c r="F26" s="55">
        <v>0</v>
      </c>
      <c r="G26" s="54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chicks for slice exp</vt:lpstr>
      <vt:lpstr>list of accepted cells</vt:lpstr>
      <vt:lpstr>GABA_reversal</vt:lpstr>
      <vt:lpstr>GABA_reversal_merged</vt:lpstr>
      <vt:lpstr>GABA_reversal_bumetanide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Toshiya Matsushima</dc:creator>
  <cp:lastModifiedBy>Toshiya Matsushima</cp:lastModifiedBy>
  <cp:lastPrinted>2024-04-15T10:33:45Z</cp:lastPrinted>
  <dcterms:created xsi:type="dcterms:W3CDTF">2023-07-02T22:29:24Z</dcterms:created>
  <dcterms:modified xsi:type="dcterms:W3CDTF">2024-09-02T22:53:03Z</dcterms:modified>
</cp:coreProperties>
</file>